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scompliance-my.sharepoint.com/personal/dyount_uscompliance_com/Documents/Coronavirus/ETS/ETS Docs/"/>
    </mc:Choice>
  </mc:AlternateContent>
  <xr:revisionPtr revIDLastSave="58" documentId="8_{735B4F03-6FCE-4B88-A889-5DED3324C133}" xr6:coauthVersionLast="46" xr6:coauthVersionMax="46" xr10:uidLastSave="{55E0750B-5E90-4539-9B55-ED9E9216FC8B}"/>
  <bookViews>
    <workbookView xWindow="-28920" yWindow="1470" windowWidth="29040" windowHeight="15840" xr2:uid="{B7464723-B4A6-4791-9490-AD82DABA1A5D}"/>
  </bookViews>
  <sheets>
    <sheet name="Instructions" sheetId="1" r:id="rId1"/>
    <sheet name="Tracker" sheetId="2" r:id="rId2"/>
    <sheet name="Summary" sheetId="3" r:id="rId3"/>
    <sheet name="Testing" sheetId="5" r:id="rId4"/>
    <sheet name="Data" sheetId="4"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3" l="1"/>
  <c r="C12" i="3"/>
  <c r="C9" i="3"/>
  <c r="C8" i="3"/>
  <c r="M5" i="5"/>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F3" i="4"/>
  <c r="O8" i="2" s="1"/>
  <c r="C17" i="3"/>
  <c r="C16" i="3"/>
  <c r="C15" i="3"/>
  <c r="C4" i="3"/>
  <c r="O156" i="2" l="1"/>
  <c r="O155" i="2"/>
  <c r="O154" i="2"/>
  <c r="O153" i="2"/>
  <c r="O152" i="2"/>
  <c r="O151" i="2"/>
  <c r="O150" i="2"/>
  <c r="O149" i="2"/>
  <c r="O148" i="2"/>
  <c r="O144" i="2"/>
  <c r="O147" i="2"/>
  <c r="O145" i="2"/>
  <c r="O146" i="2"/>
  <c r="O142" i="2"/>
  <c r="O143" i="2"/>
  <c r="O141" i="2"/>
  <c r="O140" i="2"/>
  <c r="O139" i="2"/>
  <c r="O138" i="2"/>
  <c r="O137" i="2"/>
  <c r="O136" i="2"/>
  <c r="O135" i="2"/>
  <c r="O134" i="2"/>
  <c r="O133" i="2"/>
  <c r="O132" i="2"/>
  <c r="O131" i="2"/>
  <c r="O130" i="2"/>
  <c r="O129" i="2"/>
  <c r="O128" i="2"/>
  <c r="O126" i="2"/>
  <c r="O127" i="2"/>
  <c r="O125" i="2"/>
  <c r="O124" i="2"/>
  <c r="O123" i="2"/>
  <c r="O122" i="2"/>
  <c r="O121" i="2"/>
  <c r="O120" i="2"/>
  <c r="O118" i="2"/>
  <c r="O119" i="2"/>
  <c r="O117" i="2"/>
  <c r="O116" i="2"/>
  <c r="O115" i="2"/>
  <c r="O114" i="2"/>
  <c r="O113" i="2"/>
  <c r="O112" i="2"/>
  <c r="O110" i="2"/>
  <c r="O111"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C5" i="3"/>
  <c r="C13" i="3" l="1"/>
  <c r="C14" i="3"/>
</calcChain>
</file>

<file path=xl/sharedStrings.xml><?xml version="1.0" encoding="utf-8"?>
<sst xmlns="http://schemas.openxmlformats.org/spreadsheetml/2006/main" count="146" uniqueCount="124">
  <si>
    <t>Purpose of this Tracking Worksheet:</t>
  </si>
  <si>
    <t>Summary Instructions:</t>
  </si>
  <si>
    <t xml:space="preserve"> NOTE:  If data entries are made in error, they can be removed with the "Delete" key; Using the "Backspace" key may not delete the entry and may return a warning.</t>
  </si>
  <si>
    <t xml:space="preserve">   Enter your Facility ID Here</t>
  </si>
  <si>
    <t>Vaccination type:</t>
  </si>
  <si>
    <t>COVID_19</t>
  </si>
  <si>
    <t xml:space="preserve">   Select the Monday of the start of the week you are reporting</t>
  </si>
  <si>
    <t>TRACKING WORKSHEET</t>
  </si>
  <si>
    <t xml:space="preserve">   Last day of the reporting week automatically populated</t>
  </si>
  <si>
    <r>
      <t>*</t>
    </r>
    <r>
      <rPr>
        <sz val="10"/>
        <rFont val="Calibri"/>
        <family val="2"/>
        <scheme val="minor"/>
      </rPr>
      <t>Dose 1 Vaccine Manufacturer Name (choose from drop-down)</t>
    </r>
  </si>
  <si>
    <r>
      <rPr>
        <sz val="10"/>
        <color rgb="FFFF0000"/>
        <rFont val="Calibri"/>
        <family val="2"/>
        <scheme val="minor"/>
      </rPr>
      <t>*</t>
    </r>
    <r>
      <rPr>
        <sz val="10"/>
        <rFont val="Calibri"/>
        <family val="2"/>
        <scheme val="minor"/>
      </rPr>
      <t>Dose 2 Vaccine Manufacturer Name (choose from drop-down)</t>
    </r>
  </si>
  <si>
    <t>Is Vaccination Series Complete? (Please Enter YES/NO for Red Cells)</t>
  </si>
  <si>
    <r>
      <rPr>
        <sz val="10"/>
        <color rgb="FFFF0000"/>
        <rFont val="Calibri"/>
        <family val="2"/>
        <scheme val="minor"/>
      </rPr>
      <t>*</t>
    </r>
    <r>
      <rPr>
        <sz val="10"/>
        <color theme="1"/>
        <rFont val="Calibri"/>
        <family val="2"/>
        <scheme val="minor"/>
      </rPr>
      <t>Declined COVID Vaccine (Enter date of Declination)</t>
    </r>
  </si>
  <si>
    <t>Additional Comment (optional)</t>
  </si>
  <si>
    <t xml:space="preserve">Vaccination type: COVID-19 </t>
  </si>
  <si>
    <t>Cumulative Vaccination Coverage</t>
  </si>
  <si>
    <t>Instructions</t>
  </si>
  <si>
    <r>
      <t>A. The red Asterix (</t>
    </r>
    <r>
      <rPr>
        <sz val="11"/>
        <color rgb="FFFF0000"/>
        <rFont val="Calibri"/>
        <family val="2"/>
        <scheme val="minor"/>
      </rPr>
      <t>*</t>
    </r>
    <r>
      <rPr>
        <sz val="11"/>
        <color rgb="FF000000"/>
        <rFont val="Calibri"/>
        <family val="2"/>
        <scheme val="minor"/>
      </rPr>
      <t xml:space="preserve">) is a regulatory requirement. Note: The other boxes are recorded as a best practice.  </t>
    </r>
  </si>
  <si>
    <t>B. Enter data in rows (from left to right) when entering vaccine data for each employee</t>
  </si>
  <si>
    <t>Employee First Name (Enter name)</t>
  </si>
  <si>
    <t>Employee Termination/Contract End Date</t>
  </si>
  <si>
    <t>Employee Last Name (Enter name)</t>
  </si>
  <si>
    <t xml:space="preserve">Unique Employee Identifier </t>
  </si>
  <si>
    <t>Vaccine Manufacturer</t>
  </si>
  <si>
    <t>Moderna</t>
  </si>
  <si>
    <t>Johnson and Johnson</t>
  </si>
  <si>
    <t>Pfizer</t>
  </si>
  <si>
    <r>
      <t>*</t>
    </r>
    <r>
      <rPr>
        <sz val="10"/>
        <rFont val="Calibri"/>
        <family val="2"/>
        <scheme val="minor"/>
      </rPr>
      <t>Vaccinated with Dose 1 (Enter date of vaccination 1)</t>
    </r>
    <r>
      <rPr>
        <sz val="10"/>
        <color rgb="FFFF0000"/>
        <rFont val="Calibri"/>
        <family val="2"/>
        <scheme val="minor"/>
      </rPr>
      <t xml:space="preserve"> (DD/MM/YYYY)</t>
    </r>
  </si>
  <si>
    <r>
      <t>*</t>
    </r>
    <r>
      <rPr>
        <sz val="10"/>
        <rFont val="Calibri"/>
        <family val="2"/>
        <scheme val="minor"/>
      </rPr>
      <t>Vaccinated with Dose 2 (Enter date of vaccination 2)</t>
    </r>
    <r>
      <rPr>
        <sz val="10"/>
        <color rgb="FFFF0000"/>
        <rFont val="Calibri"/>
        <family val="2"/>
        <scheme val="minor"/>
      </rPr>
      <t xml:space="preserve"> (DD/MM/YYYY)</t>
    </r>
  </si>
  <si>
    <r>
      <t>*</t>
    </r>
    <r>
      <rPr>
        <sz val="10"/>
        <rFont val="Calibri"/>
        <family val="2"/>
        <scheme val="minor"/>
      </rPr>
      <t>Vaccinated with Booster (Enter date of Booster)</t>
    </r>
    <r>
      <rPr>
        <sz val="10"/>
        <color rgb="FFFF0000"/>
        <rFont val="Calibri"/>
        <family val="2"/>
        <scheme val="minor"/>
      </rPr>
      <t xml:space="preserve"> (DD/MM/YYYY)</t>
    </r>
  </si>
  <si>
    <r>
      <rPr>
        <sz val="10"/>
        <color rgb="FFFF0000"/>
        <rFont val="Calibri"/>
        <family val="2"/>
        <scheme val="minor"/>
      </rPr>
      <t xml:space="preserve">*Booster </t>
    </r>
    <r>
      <rPr>
        <sz val="10"/>
        <rFont val="Calibri"/>
        <family val="2"/>
        <scheme val="minor"/>
      </rPr>
      <t>Vaccine Manufacturer Name (choose from drop-down)</t>
    </r>
  </si>
  <si>
    <t>* All Employees(Total)</t>
  </si>
  <si>
    <t>2. *Cumulative number of employees in Question #1 who have been terminated or contract has ended</t>
  </si>
  <si>
    <t>*Employee Hire Date</t>
  </si>
  <si>
    <t>Enter date testing was completed</t>
  </si>
  <si>
    <t>Covid 19 declination</t>
  </si>
  <si>
    <t>Yes</t>
  </si>
  <si>
    <t>No</t>
  </si>
  <si>
    <t>Medical, Documentation Rec</t>
  </si>
  <si>
    <t>Declination Reason</t>
  </si>
  <si>
    <t>Medical, Documentation Not Rec</t>
  </si>
  <si>
    <t>Vaccination Status Unknown</t>
  </si>
  <si>
    <t>COVID-19 Vaccination Cumulative Summary for facility employees</t>
  </si>
  <si>
    <t>Days</t>
  </si>
  <si>
    <t>Date of Full vaccination (MM/DD/YYYY)</t>
  </si>
  <si>
    <t>Type of vaccination Proof</t>
  </si>
  <si>
    <t>Record of immunization from healthcare provider or pharmacy</t>
  </si>
  <si>
    <t>A copy of the COVID - 19 Vaccination Record Card</t>
  </si>
  <si>
    <t>A copy of medical records documenting the vaccination</t>
  </si>
  <si>
    <t>A signed and dated statement by the employee in lieu of other forms of proof</t>
  </si>
  <si>
    <t>Enter form of vaccine documentation?</t>
  </si>
  <si>
    <t>Covid - 19 Vaccination Tracker</t>
  </si>
  <si>
    <t>COVID-19 Vaccination Cumulative Summary</t>
  </si>
  <si>
    <t>Enter test results</t>
  </si>
  <si>
    <t>Positive</t>
  </si>
  <si>
    <t>Testing List</t>
  </si>
  <si>
    <t>Negative</t>
  </si>
  <si>
    <t>Pending Test</t>
  </si>
  <si>
    <t>Enter Reason for Declination/Exemption</t>
  </si>
  <si>
    <t>Declination/Exemption Reason</t>
  </si>
  <si>
    <t>Record of exemption from healthcare provider</t>
  </si>
  <si>
    <t>A copy of medical records documenting the medical exemption</t>
  </si>
  <si>
    <t>A copy of medical exemption from a public health, state or tribal medical system</t>
  </si>
  <si>
    <t>Form of testing</t>
  </si>
  <si>
    <t>PCR</t>
  </si>
  <si>
    <r>
      <t xml:space="preserve">Enter the </t>
    </r>
    <r>
      <rPr>
        <sz val="11"/>
        <color rgb="FFFF0000"/>
        <rFont val="Calibri"/>
        <family val="2"/>
        <scheme val="minor"/>
      </rPr>
      <t>(*Employee hire date)</t>
    </r>
    <r>
      <rPr>
        <sz val="11"/>
        <color rgb="FF000000"/>
        <rFont val="Calibri"/>
        <family val="2"/>
        <scheme val="minor"/>
      </rPr>
      <t xml:space="preserve"> to the facility. A date must be entered. If unknown choose a date before the first reporting week (e.g., 12/1/2020)</t>
    </r>
  </si>
  <si>
    <r>
      <t>Select the</t>
    </r>
    <r>
      <rPr>
        <sz val="11"/>
        <rFont val="Calibri"/>
        <family val="2"/>
        <scheme val="minor"/>
      </rPr>
      <t xml:space="preserve"> (*</t>
    </r>
    <r>
      <rPr>
        <sz val="11"/>
        <color rgb="FF000000"/>
        <rFont val="Calibri"/>
        <family val="2"/>
        <scheme val="minor"/>
      </rPr>
      <t>First Day of the Reporting Week) that you plan to generate the report</t>
    </r>
  </si>
  <si>
    <r>
      <t xml:space="preserve">Enter date the employees vaccinated with dose 1  </t>
    </r>
    <r>
      <rPr>
        <sz val="11"/>
        <color rgb="FFFF0000"/>
        <rFont val="Calibri"/>
        <family val="2"/>
        <scheme val="minor"/>
      </rPr>
      <t>(*Vaccinated with Dose 1)</t>
    </r>
  </si>
  <si>
    <r>
      <t xml:space="preserve">Select vaccine name from the drop-down box </t>
    </r>
    <r>
      <rPr>
        <sz val="11"/>
        <color rgb="FFFF0000"/>
        <rFont val="Calibri"/>
        <family val="2"/>
        <scheme val="minor"/>
      </rPr>
      <t>(*Dose 1 Vaccine Name)</t>
    </r>
  </si>
  <si>
    <r>
      <t xml:space="preserve">Enter date the employee vaccinated with Dose 2 </t>
    </r>
    <r>
      <rPr>
        <sz val="11"/>
        <color rgb="FFFF0000"/>
        <rFont val="Calibri"/>
        <family val="2"/>
        <scheme val="minor"/>
      </rPr>
      <t>(*Vaccinated with Dose 2)</t>
    </r>
  </si>
  <si>
    <r>
      <t xml:space="preserve">Select vaccine name from the drop-down box </t>
    </r>
    <r>
      <rPr>
        <sz val="11"/>
        <color rgb="FFFF0000"/>
        <rFont val="Calibri"/>
        <family val="2"/>
        <scheme val="minor"/>
      </rPr>
      <t>(*Dose 2 Vaccine Name)</t>
    </r>
  </si>
  <si>
    <r>
      <t xml:space="preserve">Enter date the employee vaccinated with the booster </t>
    </r>
    <r>
      <rPr>
        <sz val="11"/>
        <color rgb="FFFF0000"/>
        <rFont val="Calibri"/>
        <family val="2"/>
        <scheme val="minor"/>
      </rPr>
      <t>(*Vaccinated with Booster)</t>
    </r>
  </si>
  <si>
    <r>
      <t>Select vaccine name from the drop-down box</t>
    </r>
    <r>
      <rPr>
        <sz val="11"/>
        <color rgb="FFFF0000"/>
        <rFont val="Calibri"/>
        <family val="2"/>
        <scheme val="minor"/>
      </rPr>
      <t xml:space="preserve"> (*Booster Vaccine Name)</t>
    </r>
  </si>
  <si>
    <r>
      <t xml:space="preserve">Enter date the employee declined COVID vaccine </t>
    </r>
    <r>
      <rPr>
        <sz val="11"/>
        <color rgb="FFFF0000"/>
        <rFont val="Calibri"/>
        <family val="2"/>
        <scheme val="minor"/>
      </rPr>
      <t>(*Date of Declination)</t>
    </r>
  </si>
  <si>
    <t>NOTE: Do not change the information in column L and O</t>
  </si>
  <si>
    <r>
      <t xml:space="preserve">Select the form of </t>
    </r>
    <r>
      <rPr>
        <sz val="11"/>
        <color rgb="FFFF0000"/>
        <rFont val="Calibri"/>
        <family val="2"/>
        <scheme val="minor"/>
      </rPr>
      <t>proof of vaccination</t>
    </r>
    <r>
      <rPr>
        <sz val="11"/>
        <color rgb="FF000000"/>
        <rFont val="Calibri"/>
        <family val="2"/>
        <scheme val="minor"/>
      </rPr>
      <t xml:space="preserve"> from the drop down menu</t>
    </r>
  </si>
  <si>
    <t xml:space="preserve">NOTE: The approved forms of proof of vaccination are listed in the drop down. Do not add other forms of proof of vaccination. </t>
  </si>
  <si>
    <t>Enter any additional comments or notes (optional)</t>
  </si>
  <si>
    <t>NOTE: If the employee declines the vaccination please see the instructions below for completing the testing tab.</t>
  </si>
  <si>
    <t>Enter the date the test results were received by the facility</t>
  </si>
  <si>
    <r>
      <t>Select the</t>
    </r>
    <r>
      <rPr>
        <sz val="11"/>
        <color rgb="FFFF0000"/>
        <rFont val="Calibri"/>
        <family val="2"/>
        <scheme val="minor"/>
      </rPr>
      <t xml:space="preserve"> reason for the declination</t>
    </r>
    <r>
      <rPr>
        <sz val="11"/>
        <color theme="1"/>
        <rFont val="Calibri"/>
        <family val="2"/>
        <scheme val="minor"/>
      </rPr>
      <t xml:space="preserve"> from the dropdown list</t>
    </r>
  </si>
  <si>
    <r>
      <t xml:space="preserve">Select the </t>
    </r>
    <r>
      <rPr>
        <sz val="11"/>
        <color rgb="FFFF0000"/>
        <rFont val="Calibri"/>
        <family val="2"/>
        <scheme val="minor"/>
      </rPr>
      <t>form of declination documentation</t>
    </r>
    <r>
      <rPr>
        <sz val="11"/>
        <color theme="1"/>
        <rFont val="Calibri"/>
        <family val="2"/>
        <scheme val="minor"/>
      </rPr>
      <t xml:space="preserve"> from the dropdown list</t>
    </r>
  </si>
  <si>
    <r>
      <t xml:space="preserve">Enter the </t>
    </r>
    <r>
      <rPr>
        <sz val="11"/>
        <color rgb="FFFF0000"/>
        <rFont val="Calibri"/>
        <family val="2"/>
        <scheme val="minor"/>
      </rPr>
      <t>(*date the testing was completed)</t>
    </r>
  </si>
  <si>
    <r>
      <t xml:space="preserve">Select the </t>
    </r>
    <r>
      <rPr>
        <sz val="11"/>
        <color rgb="FFFF0000"/>
        <rFont val="Calibri"/>
        <family val="2"/>
        <scheme val="minor"/>
      </rPr>
      <t>(*test results)</t>
    </r>
    <r>
      <rPr>
        <sz val="11"/>
        <color rgb="FF000000"/>
        <rFont val="Calibri"/>
        <family val="2"/>
        <scheme val="minor"/>
      </rPr>
      <t xml:space="preserve"> from the </t>
    </r>
    <r>
      <rPr>
        <sz val="11"/>
        <rFont val="Calibri"/>
        <family val="2"/>
        <scheme val="minor"/>
      </rPr>
      <t>dropdown list</t>
    </r>
  </si>
  <si>
    <t>Covid - 19 Vaccination Tracker Summary</t>
  </si>
  <si>
    <t>1. *Number of employees working at the facility (Temporary and permanent)</t>
  </si>
  <si>
    <t>3. *Summary of employee vaccinations at this facility</t>
  </si>
  <si>
    <t xml:space="preserve">3.1.   Only dose 1 of COVID-19 vaccine </t>
  </si>
  <si>
    <t>3.2.   Dose 1 and dose 2 of COVID-19 vaccine</t>
  </si>
  <si>
    <t>3.3.   Vaccine Booster Complete</t>
  </si>
  <si>
    <t>3.4   Complete COVID-19 vaccination series:</t>
  </si>
  <si>
    <t>4. Cumulative number of employees in Question #1 with exclusions</t>
  </si>
  <si>
    <t>4.1 *Medical contraindication or exclusion to COVID-19 vaccine</t>
  </si>
  <si>
    <t>4.2.*Unknown COVID-19 vaccination status</t>
  </si>
  <si>
    <t xml:space="preserve">Please use this worksheet to help log and track the number of employees who are vaccinated for COVID-19 in compliance with all state and federal laws and regulations. When you enter COVID vaccination data for each employee in the Tracking Worksheet, and select a reporting week, The data will be summarized on the reporting tab based on the reporting week. </t>
  </si>
  <si>
    <r>
      <t xml:space="preserve">Any and all employees (temporary or permanent, salary or hourly) working at your facility should be added to the Tracking Worksheet.  When employees are vaccinated, enter the vaccination information onto the Tracking Worksheet. When employees, the are terminated or the employment contract ends the end date should also be entered on the Tracking Worksheet. </t>
    </r>
    <r>
      <rPr>
        <b/>
        <sz val="11"/>
        <rFont val="Calibri"/>
        <family val="2"/>
        <scheme val="minor"/>
      </rPr>
      <t>NOTE: Terminated employees from the facility do not need to be deleted off the Tracking Worksheet but should be indicated on the worksheet by entering the termination Date.</t>
    </r>
    <r>
      <rPr>
        <sz val="11"/>
        <rFont val="Calibri"/>
        <family val="2"/>
        <scheme val="minor"/>
      </rPr>
      <t xml:space="preserve"> When a reporting week is selected, only those who were current employees during the reporting period will be included in the Reporting Summary. </t>
    </r>
  </si>
  <si>
    <r>
      <t xml:space="preserve">Enter the </t>
    </r>
    <r>
      <rPr>
        <sz val="11"/>
        <color rgb="FFFF0000"/>
        <rFont val="Calibri"/>
        <family val="2"/>
        <scheme val="minor"/>
      </rPr>
      <t>(*Employee termination/Contract end date)</t>
    </r>
    <r>
      <rPr>
        <sz val="11"/>
        <color rgb="FF000000"/>
        <rFont val="Calibri"/>
        <family val="2"/>
        <scheme val="minor"/>
      </rPr>
      <t xml:space="preserve"> from the facility (when applicable)</t>
    </r>
  </si>
  <si>
    <r>
      <t xml:space="preserve">Enter employee's </t>
    </r>
    <r>
      <rPr>
        <sz val="11"/>
        <color rgb="FFFF0000"/>
        <rFont val="Calibri"/>
        <family val="2"/>
        <scheme val="minor"/>
      </rPr>
      <t>(*first name, last name)</t>
    </r>
  </si>
  <si>
    <t>Enter the employee's unique identifier (Employee number, date of birth etc.)</t>
  </si>
  <si>
    <r>
      <t xml:space="preserve">Select </t>
    </r>
    <r>
      <rPr>
        <sz val="11"/>
        <color rgb="FFFF0000"/>
        <rFont val="Calibri"/>
        <family val="2"/>
        <scheme val="minor"/>
      </rPr>
      <t>Yes or No</t>
    </r>
    <r>
      <rPr>
        <sz val="11"/>
        <color rgb="FF000000"/>
        <rFont val="Calibri"/>
        <family val="2"/>
        <scheme val="minor"/>
      </rPr>
      <t xml:space="preserve"> to confirm if the documentation of the vaccine has been received by the employer</t>
    </r>
  </si>
  <si>
    <r>
      <t xml:space="preserve">Enter employee's </t>
    </r>
    <r>
      <rPr>
        <sz val="11"/>
        <color rgb="FFFF0000"/>
        <rFont val="Calibri"/>
        <family val="2"/>
        <scheme val="minor"/>
      </rPr>
      <t>(*last name)</t>
    </r>
  </si>
  <si>
    <r>
      <t xml:space="preserve">Enter employee's </t>
    </r>
    <r>
      <rPr>
        <sz val="11"/>
        <color rgb="FFFF0000"/>
        <rFont val="Calibri"/>
        <family val="2"/>
        <scheme val="minor"/>
      </rPr>
      <t>(*First name)</t>
    </r>
  </si>
  <si>
    <t>Select the form of testing from the dropdown list (Antigen/Rapid or PCR)</t>
  </si>
  <si>
    <t>Has Employer received documentation of Covid - 19 Vaccination?</t>
  </si>
  <si>
    <t>Declination/Exemption Documentation</t>
  </si>
  <si>
    <t>A copy of any other official documentation that contains the type of exemption, dates of exemption, and the name of the health car professional(s) or clinic site(s) authorizing the medical exemption</t>
  </si>
  <si>
    <t>A copy of immunization records from a public health, state or tribal immunization system</t>
  </si>
  <si>
    <t>A copy of any other official documentation that contains the type of vaccine administered, dates of administration, and the name of the health car professional(s) or clinic site(s) administering the vaccine(s)</t>
  </si>
  <si>
    <t>Time of Test Result (Over the Counter only)</t>
  </si>
  <si>
    <t xml:space="preserve">Name of Observer  (Over the Counter only) </t>
  </si>
  <si>
    <t>Antigen/Rapid- Point of Care</t>
  </si>
  <si>
    <t>Antigen/Rapid- Over the Counter</t>
  </si>
  <si>
    <r>
      <t>*</t>
    </r>
    <r>
      <rPr>
        <b/>
        <sz val="10"/>
        <rFont val="Calibri"/>
        <family val="2"/>
        <scheme val="minor"/>
      </rPr>
      <t>Facility Name:</t>
    </r>
  </si>
  <si>
    <r>
      <t xml:space="preserve">Enter the unique </t>
    </r>
    <r>
      <rPr>
        <sz val="11"/>
        <color rgb="FFFF0000"/>
        <rFont val="Calibri"/>
        <family val="2"/>
        <scheme val="minor"/>
      </rPr>
      <t>(*Facility Name or location)</t>
    </r>
    <r>
      <rPr>
        <sz val="11"/>
        <color rgb="FF000000"/>
        <rFont val="Calibri"/>
        <family val="2"/>
        <scheme val="minor"/>
      </rPr>
      <t xml:space="preserve"> for the employer at the top of the sheet.</t>
    </r>
  </si>
  <si>
    <r>
      <t>*</t>
    </r>
    <r>
      <rPr>
        <b/>
        <sz val="10"/>
        <rFont val="Calibri"/>
        <family val="2"/>
        <scheme val="minor"/>
      </rPr>
      <t>First day of Reporting:</t>
    </r>
  </si>
  <si>
    <t xml:space="preserve">  </t>
  </si>
  <si>
    <r>
      <rPr>
        <b/>
        <sz val="10"/>
        <color rgb="FFFF0000"/>
        <rFont val="Calibri"/>
        <family val="2"/>
        <scheme val="minor"/>
      </rPr>
      <t>*</t>
    </r>
    <r>
      <rPr>
        <b/>
        <sz val="10"/>
        <rFont val="Calibri"/>
        <family val="2"/>
        <scheme val="minor"/>
      </rPr>
      <t>Date of most recent update:</t>
    </r>
  </si>
  <si>
    <t>MM/DD/YYYY</t>
  </si>
  <si>
    <t>COVID-19 Testing Tracker</t>
  </si>
  <si>
    <t>Week 1 - Starting MM/DD/YYYY</t>
  </si>
  <si>
    <t>Week 2 - Starting MM/DD/YYYY</t>
  </si>
  <si>
    <t>Facility Name:</t>
  </si>
  <si>
    <r>
      <t>*</t>
    </r>
    <r>
      <rPr>
        <b/>
        <sz val="10"/>
        <rFont val="Calibri"/>
        <family val="2"/>
        <scheme val="minor"/>
      </rPr>
      <t>First day of Current Reporting Week (Monday):</t>
    </r>
  </si>
  <si>
    <r>
      <rPr>
        <b/>
        <sz val="10"/>
        <color rgb="FFFF0000"/>
        <rFont val="Calibri"/>
        <family val="2"/>
        <scheme val="minor"/>
      </rPr>
      <t>*</t>
    </r>
    <r>
      <rPr>
        <b/>
        <sz val="10"/>
        <rFont val="Calibri"/>
        <family val="2"/>
        <scheme val="minor"/>
      </rPr>
      <t>Last day of the Current Reporting Week (Sunday):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</si>
</sst>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000000"/>
      <name val="Calibri"/>
      <family val="2"/>
      <scheme val="minor"/>
    </font>
    <font>
      <b/>
      <u/>
      <sz val="11"/>
      <color rgb="FF000000"/>
      <name val="Calibri"/>
      <family val="2"/>
      <scheme val="minor"/>
    </font>
    <font>
      <sz val="11"/>
      <name val="Calibri"/>
      <family val="2"/>
      <scheme val="minor"/>
    </font>
    <font>
      <sz val="11"/>
      <color rgb="FF000000"/>
      <name val="Calibri"/>
      <family val="2"/>
      <scheme val="minor"/>
    </font>
    <font>
      <b/>
      <sz val="11"/>
      <name val="Calibri"/>
      <family val="2"/>
      <scheme val="minor"/>
    </font>
    <font>
      <b/>
      <sz val="14"/>
      <color theme="1"/>
      <name val="Calibri"/>
      <family val="2"/>
      <scheme val="minor"/>
    </font>
    <font>
      <b/>
      <sz val="10"/>
      <color rgb="FFFF0000"/>
      <name val="Calibri"/>
      <family val="2"/>
      <scheme val="minor"/>
    </font>
    <font>
      <b/>
      <sz val="10"/>
      <name val="Calibri"/>
      <family val="2"/>
      <scheme val="minor"/>
    </font>
    <font>
      <sz val="10"/>
      <color theme="1"/>
      <name val="Calibri"/>
      <family val="2"/>
      <scheme val="minor"/>
    </font>
    <font>
      <b/>
      <sz val="16"/>
      <color theme="1"/>
      <name val="Calibri"/>
      <family val="2"/>
      <scheme val="minor"/>
    </font>
    <font>
      <sz val="10"/>
      <name val="Calibri"/>
      <family val="2"/>
      <scheme val="minor"/>
    </font>
    <font>
      <sz val="10"/>
      <color rgb="FFFF0000"/>
      <name val="Calibri"/>
      <family val="2"/>
      <scheme val="minor"/>
    </font>
    <font>
      <sz val="10"/>
      <color theme="0" tint="-0.499984740745262"/>
      <name val="Calibri"/>
      <family val="2"/>
      <scheme val="minor"/>
    </font>
    <font>
      <sz val="14"/>
      <color theme="1"/>
      <name val="Calibri"/>
      <family val="2"/>
      <scheme val="minor"/>
    </font>
    <font>
      <sz val="14"/>
      <name val="Calibri"/>
      <family val="2"/>
      <scheme val="minor"/>
    </font>
    <font>
      <sz val="12"/>
      <color theme="1"/>
      <name val="Calibri"/>
      <family val="2"/>
      <scheme val="minor"/>
    </font>
    <font>
      <b/>
      <sz val="14"/>
      <color indexed="9"/>
      <name val="Arial"/>
      <family val="2"/>
    </font>
    <font>
      <b/>
      <sz val="10"/>
      <color theme="1"/>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013B4B"/>
        <bgColor indexed="64"/>
      </patternFill>
    </fill>
    <fill>
      <patternFill patternType="solid">
        <fgColor theme="0" tint="-0.249977111117893"/>
        <bgColor indexed="64"/>
      </patternFill>
    </fill>
    <fill>
      <patternFill patternType="solid">
        <fgColor rgb="FF00434C"/>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s>
  <cellStyleXfs count="1">
    <xf numFmtId="0" fontId="0" fillId="0" borderId="0"/>
  </cellStyleXfs>
  <cellXfs count="136">
    <xf numFmtId="0" fontId="0" fillId="0" borderId="0" xfId="0"/>
    <xf numFmtId="0" fontId="0" fillId="2" borderId="1" xfId="0" applyFill="1" applyBorder="1"/>
    <xf numFmtId="0" fontId="0" fillId="2" borderId="2" xfId="0" applyFill="1" applyBorder="1"/>
    <xf numFmtId="0" fontId="0" fillId="2" borderId="3" xfId="0" applyFill="1" applyBorder="1"/>
    <xf numFmtId="0" fontId="6" fillId="2" borderId="4" xfId="0" applyFont="1" applyFill="1" applyBorder="1" applyAlignment="1">
      <alignment horizontal="right" vertical="center"/>
    </xf>
    <xf numFmtId="0" fontId="0" fillId="2" borderId="0" xfId="0" applyFill="1"/>
    <xf numFmtId="0" fontId="6" fillId="2" borderId="0" xfId="0" applyFont="1" applyFill="1" applyAlignment="1">
      <alignment vertical="center"/>
    </xf>
    <xf numFmtId="0" fontId="0" fillId="2" borderId="5" xfId="0" applyFill="1" applyBorder="1"/>
    <xf numFmtId="0" fontId="6" fillId="2" borderId="0" xfId="0" applyFont="1" applyFill="1" applyAlignment="1">
      <alignment horizontal="left" vertical="center"/>
    </xf>
    <xf numFmtId="0" fontId="10" fillId="4" borderId="8" xfId="0" applyFont="1" applyFill="1" applyBorder="1" applyAlignment="1" applyProtection="1">
      <alignment horizontal="center" vertical="center" wrapText="1"/>
      <protection locked="0"/>
    </xf>
    <xf numFmtId="0" fontId="11" fillId="0" borderId="0" xfId="0" applyFont="1"/>
    <xf numFmtId="0" fontId="12" fillId="0" borderId="0" xfId="0" applyFont="1" applyAlignment="1">
      <alignment horizontal="center" vertical="center" wrapText="1"/>
    </xf>
    <xf numFmtId="14" fontId="12" fillId="0" borderId="0" xfId="0" applyNumberFormat="1" applyFont="1" applyAlignment="1">
      <alignment horizontal="center" vertical="center" wrapText="1"/>
    </xf>
    <xf numFmtId="0" fontId="11" fillId="4" borderId="11" xfId="0" applyFont="1" applyFill="1" applyBorder="1" applyAlignment="1">
      <alignment horizontal="center" vertical="center"/>
    </xf>
    <xf numFmtId="14" fontId="10" fillId="4" borderId="12" xfId="0" applyNumberFormat="1" applyFont="1" applyFill="1" applyBorder="1" applyAlignment="1" applyProtection="1">
      <alignment horizontal="center" vertical="center"/>
      <protection locked="0"/>
    </xf>
    <xf numFmtId="0" fontId="11" fillId="0" borderId="0" xfId="0" applyFont="1" applyAlignment="1">
      <alignment horizontal="left"/>
    </xf>
    <xf numFmtId="0" fontId="16" fillId="0" borderId="19" xfId="0" applyFont="1" applyBorder="1" applyAlignment="1">
      <alignment horizontal="left"/>
    </xf>
    <xf numFmtId="0" fontId="8" fillId="3" borderId="19" xfId="0" applyFont="1" applyFill="1" applyBorder="1" applyAlignment="1">
      <alignment horizontal="center"/>
    </xf>
    <xf numFmtId="0" fontId="8" fillId="3" borderId="21" xfId="0" applyFont="1" applyFill="1" applyBorder="1" applyAlignment="1">
      <alignment horizontal="center" vertical="center"/>
    </xf>
    <xf numFmtId="0" fontId="8" fillId="0" borderId="16" xfId="0" applyFont="1" applyBorder="1" applyAlignment="1">
      <alignment horizontal="left" vertical="center" wrapText="1"/>
    </xf>
    <xf numFmtId="0" fontId="18" fillId="0" borderId="18" xfId="0" applyFont="1" applyBorder="1" applyAlignment="1">
      <alignment horizontal="left" indent="1"/>
    </xf>
    <xf numFmtId="0" fontId="18" fillId="0" borderId="19" xfId="0" applyFont="1" applyBorder="1" applyAlignment="1">
      <alignment horizontal="left" indent="1"/>
    </xf>
    <xf numFmtId="0" fontId="18" fillId="0" borderId="16" xfId="0" applyFont="1" applyBorder="1" applyAlignment="1">
      <alignment horizontal="left" indent="1"/>
    </xf>
    <xf numFmtId="0" fontId="8" fillId="0" borderId="18" xfId="0" applyFont="1" applyBorder="1"/>
    <xf numFmtId="0" fontId="0" fillId="0" borderId="0" xfId="0" applyAlignment="1">
      <alignment horizontal="left" vertical="center" indent="1"/>
    </xf>
    <xf numFmtId="0" fontId="0" fillId="0" borderId="0" xfId="0" applyAlignment="1">
      <alignment horizontal="center"/>
    </xf>
    <xf numFmtId="0" fontId="19" fillId="0" borderId="0" xfId="0" applyFont="1" applyFill="1" applyAlignment="1"/>
    <xf numFmtId="0" fontId="6" fillId="2" borderId="0" xfId="0" applyFont="1" applyFill="1" applyBorder="1" applyAlignment="1">
      <alignment vertical="center"/>
    </xf>
    <xf numFmtId="0" fontId="0" fillId="0" borderId="0" xfId="0" applyFill="1"/>
    <xf numFmtId="14" fontId="0" fillId="0" borderId="0" xfId="0" applyNumberFormat="1"/>
    <xf numFmtId="0" fontId="10" fillId="4" borderId="0" xfId="0" applyFont="1" applyFill="1" applyBorder="1" applyAlignment="1" applyProtection="1">
      <alignment horizontal="center" vertical="center" wrapText="1"/>
      <protection locked="0"/>
    </xf>
    <xf numFmtId="0" fontId="11" fillId="4" borderId="0" xfId="0" applyFont="1" applyFill="1" applyBorder="1" applyAlignment="1">
      <alignment horizontal="center" vertical="center"/>
    </xf>
    <xf numFmtId="14" fontId="10" fillId="4" borderId="0" xfId="0" applyNumberFormat="1" applyFont="1" applyFill="1" applyBorder="1" applyAlignment="1" applyProtection="1">
      <alignment horizontal="center" vertical="center"/>
      <protection locked="0"/>
    </xf>
    <xf numFmtId="14" fontId="11" fillId="4" borderId="0" xfId="0" applyNumberFormat="1" applyFont="1" applyFill="1" applyBorder="1" applyAlignment="1">
      <alignment horizontal="center" vertical="center"/>
    </xf>
    <xf numFmtId="14" fontId="0" fillId="0" borderId="0" xfId="0" applyNumberFormat="1" applyAlignment="1">
      <alignment wrapText="1"/>
    </xf>
    <xf numFmtId="0" fontId="18" fillId="0" borderId="18" xfId="0" applyFont="1" applyFill="1" applyBorder="1" applyAlignment="1">
      <alignment horizontal="left" vertical="center" wrapText="1" indent="1"/>
    </xf>
    <xf numFmtId="0" fontId="18" fillId="0" borderId="19" xfId="0" applyFont="1" applyFill="1" applyBorder="1" applyAlignment="1">
      <alignment horizontal="left" vertical="center" wrapText="1" indent="1"/>
    </xf>
    <xf numFmtId="0" fontId="11" fillId="3" borderId="20" xfId="0" applyFont="1" applyFill="1" applyBorder="1" applyAlignment="1">
      <alignment horizontal="left" vertical="top" wrapText="1"/>
    </xf>
    <xf numFmtId="0" fontId="11" fillId="3" borderId="20" xfId="0" applyFont="1" applyFill="1" applyBorder="1" applyAlignment="1">
      <alignment vertical="top" wrapText="1"/>
    </xf>
    <xf numFmtId="0" fontId="10" fillId="3" borderId="20" xfId="0" applyFont="1" applyFill="1" applyBorder="1" applyAlignment="1">
      <alignment vertical="top" wrapText="1"/>
    </xf>
    <xf numFmtId="0" fontId="14" fillId="3" borderId="20" xfId="0" applyFont="1" applyFill="1" applyBorder="1" applyAlignment="1">
      <alignment vertical="top" wrapText="1"/>
    </xf>
    <xf numFmtId="0" fontId="13" fillId="3" borderId="20" xfId="0" applyFont="1" applyFill="1" applyBorder="1" applyAlignment="1">
      <alignment vertical="top" wrapText="1"/>
    </xf>
    <xf numFmtId="0" fontId="8" fillId="0" borderId="0" xfId="0" applyFont="1" applyBorder="1" applyAlignment="1">
      <alignment horizontal="left" vertical="center" wrapText="1" indent="1"/>
    </xf>
    <xf numFmtId="0" fontId="16" fillId="0" borderId="0" xfId="0" applyFont="1" applyBorder="1" applyAlignment="1" applyProtection="1">
      <alignment horizontal="center"/>
      <protection locked="0"/>
    </xf>
    <xf numFmtId="0" fontId="16" fillId="0" borderId="0" xfId="0" applyFont="1" applyBorder="1" applyAlignment="1">
      <alignment horizontal="left" vertical="center" wrapText="1" indent="1"/>
    </xf>
    <xf numFmtId="0" fontId="8" fillId="0" borderId="0" xfId="0" applyFont="1" applyBorder="1" applyAlignment="1">
      <alignment horizontal="left" wrapText="1" inden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0" fillId="4" borderId="0" xfId="0" applyNumberFormat="1" applyFont="1" applyFill="1" applyBorder="1" applyAlignment="1" applyProtection="1">
      <alignment horizontal="center" vertical="center" wrapText="1"/>
      <protection locked="0"/>
    </xf>
    <xf numFmtId="0" fontId="11" fillId="4" borderId="0" xfId="0" applyNumberFormat="1" applyFont="1" applyFill="1" applyBorder="1" applyAlignment="1">
      <alignment horizontal="center" vertical="center"/>
    </xf>
    <xf numFmtId="0" fontId="10" fillId="4" borderId="0" xfId="0" applyNumberFormat="1" applyFont="1" applyFill="1" applyBorder="1" applyAlignment="1" applyProtection="1">
      <alignment horizontal="center" vertical="center"/>
      <protection locked="0"/>
    </xf>
    <xf numFmtId="0" fontId="0" fillId="0" borderId="0" xfId="0" applyNumberFormat="1"/>
    <xf numFmtId="0" fontId="13" fillId="3" borderId="20" xfId="0" applyNumberFormat="1" applyFont="1" applyFill="1" applyBorder="1" applyAlignment="1">
      <alignment vertical="top" wrapText="1"/>
    </xf>
    <xf numFmtId="0" fontId="0" fillId="0" borderId="0" xfId="0" applyAlignment="1">
      <alignment wrapText="1"/>
    </xf>
    <xf numFmtId="0" fontId="8" fillId="0" borderId="19" xfId="0" applyFont="1" applyBorder="1" applyAlignment="1">
      <alignment horizontal="left" vertical="center" wrapText="1"/>
    </xf>
    <xf numFmtId="0" fontId="16" fillId="0" borderId="20" xfId="0" applyFont="1" applyBorder="1" applyAlignment="1">
      <alignment horizontal="center"/>
    </xf>
    <xf numFmtId="0" fontId="17" fillId="0" borderId="20" xfId="0" applyFont="1" applyBorder="1" applyAlignment="1">
      <alignment horizontal="center" vertical="center"/>
    </xf>
    <xf numFmtId="14" fontId="17" fillId="0" borderId="20" xfId="0" applyNumberFormat="1" applyFont="1" applyBorder="1" applyAlignment="1">
      <alignment horizontal="center" vertical="center"/>
    </xf>
    <xf numFmtId="0" fontId="8" fillId="0" borderId="20" xfId="0" applyFont="1" applyBorder="1" applyAlignment="1">
      <alignment horizontal="center"/>
    </xf>
    <xf numFmtId="0" fontId="16" fillId="0" borderId="20" xfId="0" applyFont="1" applyFill="1" applyBorder="1" applyAlignment="1">
      <alignment horizontal="center"/>
    </xf>
    <xf numFmtId="0" fontId="16" fillId="0" borderId="20" xfId="0" applyFont="1" applyFill="1" applyBorder="1" applyAlignment="1">
      <alignment horizontal="center" vertical="center"/>
    </xf>
    <xf numFmtId="0" fontId="13" fillId="0" borderId="0" xfId="0" applyFont="1" applyFill="1" applyBorder="1" applyAlignment="1">
      <alignment vertical="top" wrapText="1"/>
    </xf>
    <xf numFmtId="0" fontId="11" fillId="0" borderId="0" xfId="0" applyFont="1" applyFill="1" applyBorder="1" applyAlignment="1">
      <alignment vertical="top" wrapText="1"/>
    </xf>
    <xf numFmtId="0" fontId="15" fillId="0" borderId="0" xfId="0" applyFont="1" applyFill="1" applyBorder="1" applyAlignment="1">
      <alignment vertical="top" wrapText="1"/>
    </xf>
    <xf numFmtId="0" fontId="11" fillId="0" borderId="0" xfId="0" applyFont="1" applyFill="1" applyBorder="1" applyAlignment="1">
      <alignment horizontal="left" vertical="top" wrapText="1"/>
    </xf>
    <xf numFmtId="0" fontId="3" fillId="2" borderId="0" xfId="0" applyFont="1" applyFill="1" applyAlignment="1">
      <alignment vertical="center"/>
    </xf>
    <xf numFmtId="0" fontId="0" fillId="3" borderId="4" xfId="0" applyFill="1" applyBorder="1" applyAlignment="1">
      <alignment vertical="top"/>
    </xf>
    <xf numFmtId="0" fontId="0" fillId="3" borderId="0" xfId="0" applyFill="1" applyAlignment="1">
      <alignment vertical="top"/>
    </xf>
    <xf numFmtId="0" fontId="0" fillId="3" borderId="0" xfId="0" applyFill="1"/>
    <xf numFmtId="0" fontId="0" fillId="3" borderId="5" xfId="0" applyFill="1" applyBorder="1" applyAlignment="1">
      <alignment vertical="top"/>
    </xf>
    <xf numFmtId="0" fontId="2" fillId="3" borderId="0" xfId="0" applyFont="1" applyFill="1"/>
    <xf numFmtId="0" fontId="6" fillId="3" borderId="0" xfId="0" applyFont="1" applyFill="1" applyAlignment="1">
      <alignment horizontal="left" vertical="center"/>
    </xf>
    <xf numFmtId="0" fontId="6" fillId="3" borderId="0" xfId="0" applyFont="1" applyFill="1" applyAlignment="1">
      <alignment vertical="center"/>
    </xf>
    <xf numFmtId="0" fontId="6" fillId="2" borderId="0" xfId="0" applyFont="1" applyFill="1" applyBorder="1" applyAlignment="1">
      <alignment horizontal="left" vertical="center"/>
    </xf>
    <xf numFmtId="0" fontId="0" fillId="0" borderId="24" xfId="0" applyFill="1" applyBorder="1" applyAlignment="1">
      <alignment vertical="top"/>
    </xf>
    <xf numFmtId="0" fontId="0" fillId="0" borderId="13" xfId="0" applyFill="1" applyBorder="1" applyAlignment="1">
      <alignment vertical="top"/>
    </xf>
    <xf numFmtId="0" fontId="0" fillId="0" borderId="13" xfId="0" applyFill="1" applyBorder="1"/>
    <xf numFmtId="0" fontId="0" fillId="0" borderId="25" xfId="0" applyFill="1" applyBorder="1" applyAlignment="1">
      <alignment vertical="top"/>
    </xf>
    <xf numFmtId="0" fontId="8" fillId="0" borderId="18" xfId="0" applyFont="1" applyBorder="1" applyAlignment="1">
      <alignment horizontal="left" vertical="center" wrapText="1"/>
    </xf>
    <xf numFmtId="0" fontId="16" fillId="7" borderId="20" xfId="0" applyFont="1" applyFill="1" applyBorder="1" applyAlignment="1">
      <alignment horizontal="center" vertical="center"/>
    </xf>
    <xf numFmtId="0" fontId="0" fillId="0" borderId="20" xfId="0" applyBorder="1"/>
    <xf numFmtId="0" fontId="20" fillId="3" borderId="20" xfId="0" applyFont="1" applyFill="1" applyBorder="1" applyAlignment="1">
      <alignment horizontal="left" vertical="top" wrapText="1"/>
    </xf>
    <xf numFmtId="0" fontId="20" fillId="3" borderId="20" xfId="0" applyFont="1" applyFill="1" applyBorder="1" applyAlignment="1">
      <alignment vertical="top" wrapText="1"/>
    </xf>
    <xf numFmtId="14" fontId="20" fillId="4" borderId="15" xfId="0" applyNumberFormat="1" applyFont="1" applyFill="1" applyBorder="1" applyAlignment="1">
      <alignment horizontal="center" vertical="center"/>
    </xf>
    <xf numFmtId="0" fontId="9" fillId="3" borderId="26" xfId="0" applyFont="1" applyFill="1" applyBorder="1" applyAlignment="1">
      <alignment vertical="top" wrapText="1"/>
    </xf>
    <xf numFmtId="0" fontId="20" fillId="3" borderId="19" xfId="0" applyFont="1" applyFill="1" applyBorder="1" applyAlignment="1">
      <alignment vertical="top" wrapText="1"/>
    </xf>
    <xf numFmtId="0" fontId="0" fillId="0" borderId="19" xfId="0" applyBorder="1"/>
    <xf numFmtId="0" fontId="9" fillId="3" borderId="30" xfId="0" applyFont="1" applyFill="1" applyBorder="1" applyAlignment="1">
      <alignment vertical="top" wrapText="1"/>
    </xf>
    <xf numFmtId="0" fontId="9" fillId="3" borderId="31" xfId="0" applyFont="1" applyFill="1" applyBorder="1" applyAlignment="1">
      <alignment vertical="top" wrapText="1"/>
    </xf>
    <xf numFmtId="0" fontId="0" fillId="0" borderId="32" xfId="0" applyBorder="1"/>
    <xf numFmtId="0" fontId="0" fillId="0" borderId="11" xfId="0" applyBorder="1"/>
    <xf numFmtId="0" fontId="0" fillId="0" borderId="33" xfId="0" applyBorder="1"/>
    <xf numFmtId="0" fontId="0" fillId="0" borderId="34" xfId="0" applyBorder="1"/>
    <xf numFmtId="0" fontId="0" fillId="0" borderId="15" xfId="0" applyBorder="1"/>
    <xf numFmtId="0" fontId="5" fillId="2" borderId="4" xfId="0" applyFont="1" applyFill="1" applyBorder="1" applyAlignment="1">
      <alignment horizontal="left" vertical="top" wrapText="1"/>
    </xf>
    <xf numFmtId="0" fontId="5" fillId="2" borderId="0" xfId="0" applyFont="1" applyFill="1" applyAlignment="1">
      <alignment horizontal="left" vertical="top" wrapText="1"/>
    </xf>
    <xf numFmtId="0" fontId="5" fillId="2" borderId="5" xfId="0" applyFont="1" applyFill="1" applyBorder="1" applyAlignment="1">
      <alignment horizontal="left" vertical="top" wrapText="1"/>
    </xf>
    <xf numFmtId="0" fontId="19" fillId="6" borderId="13" xfId="0" applyFont="1" applyFill="1" applyBorder="1" applyAlignment="1">
      <alignment horizontal="center"/>
    </xf>
    <xf numFmtId="0" fontId="2" fillId="2" borderId="4" xfId="0" applyFont="1" applyFill="1" applyBorder="1" applyAlignment="1">
      <alignment horizontal="left" vertical="top" wrapText="1"/>
    </xf>
    <xf numFmtId="0" fontId="2" fillId="2" borderId="0" xfId="0" applyFont="1" applyFill="1" applyAlignment="1">
      <alignment horizontal="left" vertical="top" wrapText="1"/>
    </xf>
    <xf numFmtId="0" fontId="2" fillId="2" borderId="5" xfId="0" applyFont="1" applyFill="1" applyBorder="1" applyAlignment="1">
      <alignment horizontal="left" vertical="top" wrapText="1"/>
    </xf>
    <xf numFmtId="0" fontId="6" fillId="2" borderId="4" xfId="0" applyFont="1" applyFill="1" applyBorder="1" applyAlignment="1">
      <alignment vertical="center"/>
    </xf>
    <xf numFmtId="0" fontId="6" fillId="2" borderId="0" xfId="0" applyFont="1" applyFill="1" applyAlignment="1">
      <alignment vertical="center"/>
    </xf>
    <xf numFmtId="0" fontId="6" fillId="2" borderId="5" xfId="0" applyFont="1" applyFill="1" applyBorder="1" applyAlignment="1">
      <alignment vertical="center"/>
    </xf>
    <xf numFmtId="0" fontId="3" fillId="2" borderId="4" xfId="0" applyFont="1" applyFill="1" applyBorder="1" applyAlignment="1">
      <alignment horizontal="left" vertical="top" wrapText="1"/>
    </xf>
    <xf numFmtId="0" fontId="3" fillId="2" borderId="0" xfId="0" applyFont="1" applyFill="1" applyAlignment="1">
      <alignment horizontal="left" vertical="top" wrapText="1"/>
    </xf>
    <xf numFmtId="0" fontId="3" fillId="2" borderId="5"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0" xfId="0" applyFont="1" applyFill="1" applyAlignment="1">
      <alignment horizontal="left" vertical="top" wrapText="1"/>
    </xf>
    <xf numFmtId="0" fontId="4" fillId="2" borderId="5" xfId="0" applyFont="1" applyFill="1" applyBorder="1" applyAlignment="1">
      <alignment horizontal="left" vertical="top" wrapText="1"/>
    </xf>
    <xf numFmtId="0" fontId="6" fillId="2" borderId="0" xfId="0" applyFont="1" applyFill="1" applyAlignment="1">
      <alignment horizontal="left" vertical="top" wrapText="1"/>
    </xf>
    <xf numFmtId="0" fontId="6" fillId="2" borderId="5" xfId="0" applyFont="1" applyFill="1" applyBorder="1" applyAlignment="1">
      <alignment horizontal="left" vertical="top" wrapText="1"/>
    </xf>
    <xf numFmtId="0" fontId="9" fillId="4" borderId="6" xfId="0" applyFont="1" applyFill="1" applyBorder="1" applyAlignment="1">
      <alignment horizontal="right" vertical="center"/>
    </xf>
    <xf numFmtId="0" fontId="9" fillId="4" borderId="7" xfId="0" applyFont="1" applyFill="1" applyBorder="1" applyAlignment="1">
      <alignment horizontal="right" vertical="center"/>
    </xf>
    <xf numFmtId="0" fontId="11" fillId="4" borderId="9" xfId="0" applyFont="1" applyFill="1" applyBorder="1" applyAlignment="1">
      <alignment horizontal="right" vertical="center"/>
    </xf>
    <xf numFmtId="0" fontId="11" fillId="4" borderId="10" xfId="0" applyFont="1" applyFill="1" applyBorder="1" applyAlignment="1">
      <alignment horizontal="right" vertical="center"/>
    </xf>
    <xf numFmtId="0" fontId="19" fillId="6" borderId="0" xfId="0" applyFont="1" applyFill="1" applyAlignment="1">
      <alignment horizontal="center"/>
    </xf>
    <xf numFmtId="0" fontId="10" fillId="4" borderId="14" xfId="0" applyFont="1" applyFill="1" applyBorder="1" applyAlignment="1">
      <alignment horizontal="right" vertical="center"/>
    </xf>
    <xf numFmtId="0" fontId="9" fillId="4" borderId="9" xfId="0" applyFont="1" applyFill="1" applyBorder="1" applyAlignment="1">
      <alignment horizontal="right" vertical="center"/>
    </xf>
    <xf numFmtId="0" fontId="9" fillId="4" borderId="10" xfId="0" applyFont="1" applyFill="1" applyBorder="1" applyAlignment="1">
      <alignment horizontal="right" vertical="center"/>
    </xf>
    <xf numFmtId="0" fontId="8" fillId="5" borderId="16" xfId="0" applyFont="1" applyFill="1" applyBorder="1" applyAlignment="1">
      <alignment horizontal="left"/>
    </xf>
    <xf numFmtId="0" fontId="8" fillId="5" borderId="17" xfId="0" applyFont="1" applyFill="1" applyBorder="1" applyAlignment="1">
      <alignment horizontal="left"/>
    </xf>
    <xf numFmtId="0" fontId="8" fillId="5" borderId="18" xfId="0" applyFont="1" applyFill="1" applyBorder="1" applyAlignment="1">
      <alignment horizontal="left"/>
    </xf>
    <xf numFmtId="0" fontId="8" fillId="5" borderId="23" xfId="0" applyFont="1" applyFill="1" applyBorder="1" applyAlignment="1">
      <alignment horizontal="left"/>
    </xf>
    <xf numFmtId="0" fontId="8" fillId="3" borderId="20" xfId="0" applyFont="1" applyFill="1" applyBorder="1" applyAlignment="1">
      <alignment horizontal="center"/>
    </xf>
    <xf numFmtId="0" fontId="8" fillId="3" borderId="19" xfId="0" applyFont="1" applyFill="1" applyBorder="1" applyAlignment="1">
      <alignment horizontal="center"/>
    </xf>
    <xf numFmtId="0" fontId="19" fillId="6" borderId="22" xfId="0"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8" borderId="22" xfId="0" applyFill="1" applyBorder="1" applyAlignment="1">
      <alignment horizontal="center"/>
    </xf>
    <xf numFmtId="0" fontId="0" fillId="8" borderId="35" xfId="0" applyFill="1" applyBorder="1" applyAlignment="1">
      <alignment horizontal="center"/>
    </xf>
    <xf numFmtId="0" fontId="13" fillId="4" borderId="14" xfId="0" applyFont="1" applyFill="1" applyBorder="1" applyAlignment="1">
      <alignment horizontal="right" vertical="center"/>
    </xf>
    <xf numFmtId="0" fontId="13" fillId="4" borderId="17" xfId="0" applyFont="1" applyFill="1" applyBorder="1" applyAlignment="1">
      <alignment horizontal="right" vertical="center"/>
    </xf>
    <xf numFmtId="14" fontId="20" fillId="4" borderId="12" xfId="0" applyNumberFormat="1" applyFont="1" applyFill="1" applyBorder="1" applyAlignment="1">
      <alignment horizontal="center" vertical="center"/>
    </xf>
  </cellXfs>
  <cellStyles count="1">
    <cellStyle name="Normal" xfId="0" builtinId="0"/>
  </cellStyles>
  <dxfs count="8">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0043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mccarthy\AppData\Local\Microsoft\Windows\INetCache\Content.Outlook\KXGDQZLH\track-res-covidva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THIS - Instructions"/>
      <sheetName val="TrackingWorksheet"/>
      <sheetName val="ReportingSummary"/>
      <sheetName val="Calculations"/>
      <sheetName val="Lists"/>
    </sheetNames>
    <sheetDataSet>
      <sheetData sheetId="0"/>
      <sheetData sheetId="1">
        <row r="3">
          <cell r="J3" t="str">
            <v>COVID_19</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11285-89E0-47D8-9626-4BC4E86AEC4B}">
  <dimension ref="A1:BN43"/>
  <sheetViews>
    <sheetView tabSelected="1" topLeftCell="A7" workbookViewId="0">
      <selection activeCell="E18" sqref="E18"/>
    </sheetView>
  </sheetViews>
  <sheetFormatPr defaultRowHeight="14.6" x14ac:dyDescent="0.4"/>
  <cols>
    <col min="5" max="5" width="18" customWidth="1"/>
    <col min="6" max="6" width="19.53515625" customWidth="1"/>
    <col min="7" max="7" width="19.3828125" customWidth="1"/>
    <col min="8" max="8" width="34.84375" customWidth="1"/>
    <col min="9" max="9" width="20" customWidth="1"/>
    <col min="10" max="10" width="34.3828125" customWidth="1"/>
    <col min="11" max="66" width="8.69140625" style="28"/>
  </cols>
  <sheetData>
    <row r="1" spans="2:27" ht="18" thickBot="1" x14ac:dyDescent="0.45">
      <c r="B1" s="98" t="s">
        <v>51</v>
      </c>
      <c r="C1" s="98"/>
      <c r="D1" s="98"/>
      <c r="E1" s="98"/>
      <c r="F1" s="98"/>
      <c r="G1" s="98"/>
      <c r="H1" s="98"/>
      <c r="I1" s="98"/>
      <c r="J1" s="98"/>
      <c r="K1" s="26"/>
      <c r="L1" s="26"/>
      <c r="M1" s="26"/>
      <c r="N1" s="26"/>
      <c r="O1" s="26"/>
      <c r="P1" s="26"/>
      <c r="Q1" s="26"/>
      <c r="R1" s="26"/>
      <c r="S1" s="26"/>
      <c r="T1" s="26"/>
      <c r="U1" s="26"/>
      <c r="V1" s="26"/>
      <c r="W1" s="26"/>
      <c r="X1" s="26"/>
      <c r="Y1" s="26"/>
      <c r="Z1" s="26"/>
      <c r="AA1" s="26"/>
    </row>
    <row r="2" spans="2:27" x14ac:dyDescent="0.4">
      <c r="B2" s="1"/>
      <c r="C2" s="2"/>
      <c r="D2" s="2"/>
      <c r="E2" s="2"/>
      <c r="F2" s="2"/>
      <c r="G2" s="2"/>
      <c r="H2" s="2"/>
      <c r="I2" s="2"/>
      <c r="J2" s="3"/>
    </row>
    <row r="3" spans="2:27" x14ac:dyDescent="0.4">
      <c r="B3" s="105" t="s">
        <v>16</v>
      </c>
      <c r="C3" s="106"/>
      <c r="D3" s="106"/>
      <c r="E3" s="106"/>
      <c r="F3" s="106"/>
      <c r="G3" s="106"/>
      <c r="H3" s="106"/>
      <c r="I3" s="106"/>
      <c r="J3" s="107"/>
    </row>
    <row r="4" spans="2:27" x14ac:dyDescent="0.4">
      <c r="B4" s="105"/>
      <c r="C4" s="106"/>
      <c r="D4" s="106"/>
      <c r="E4" s="106"/>
      <c r="F4" s="106"/>
      <c r="G4" s="106"/>
      <c r="H4" s="106"/>
      <c r="I4" s="106"/>
      <c r="J4" s="107"/>
    </row>
    <row r="5" spans="2:27" x14ac:dyDescent="0.4">
      <c r="B5" s="108" t="s">
        <v>0</v>
      </c>
      <c r="C5" s="109"/>
      <c r="D5" s="109"/>
      <c r="E5" s="109"/>
      <c r="F5" s="109"/>
      <c r="G5" s="109"/>
      <c r="H5" s="109"/>
      <c r="I5" s="109"/>
      <c r="J5" s="110"/>
    </row>
    <row r="6" spans="2:27" ht="36.65" customHeight="1" x14ac:dyDescent="0.4">
      <c r="B6" s="95" t="s">
        <v>94</v>
      </c>
      <c r="C6" s="96"/>
      <c r="D6" s="96"/>
      <c r="E6" s="96"/>
      <c r="F6" s="96"/>
      <c r="G6" s="96"/>
      <c r="H6" s="96"/>
      <c r="I6" s="96"/>
      <c r="J6" s="97"/>
    </row>
    <row r="7" spans="2:27" x14ac:dyDescent="0.4">
      <c r="B7" s="108" t="s">
        <v>1</v>
      </c>
      <c r="C7" s="111"/>
      <c r="D7" s="111"/>
      <c r="E7" s="111"/>
      <c r="F7" s="111"/>
      <c r="G7" s="111"/>
      <c r="H7" s="111"/>
      <c r="I7" s="111"/>
      <c r="J7" s="112"/>
    </row>
    <row r="8" spans="2:27" x14ac:dyDescent="0.4">
      <c r="B8" s="95" t="s">
        <v>95</v>
      </c>
      <c r="C8" s="96"/>
      <c r="D8" s="96"/>
      <c r="E8" s="96"/>
      <c r="F8" s="96"/>
      <c r="G8" s="96"/>
      <c r="H8" s="96"/>
      <c r="I8" s="96"/>
      <c r="J8" s="97"/>
    </row>
    <row r="9" spans="2:27" x14ac:dyDescent="0.4">
      <c r="B9" s="99" t="s">
        <v>2</v>
      </c>
      <c r="C9" s="100"/>
      <c r="D9" s="100"/>
      <c r="E9" s="100"/>
      <c r="F9" s="100"/>
      <c r="G9" s="100"/>
      <c r="H9" s="100"/>
      <c r="I9" s="100"/>
      <c r="J9" s="101"/>
    </row>
    <row r="10" spans="2:27" x14ac:dyDescent="0.4">
      <c r="B10" s="99"/>
      <c r="C10" s="100"/>
      <c r="D10" s="100"/>
      <c r="E10" s="100"/>
      <c r="F10" s="100"/>
      <c r="G10" s="100"/>
      <c r="H10" s="100"/>
      <c r="I10" s="100"/>
      <c r="J10" s="101"/>
    </row>
    <row r="11" spans="2:27" x14ac:dyDescent="0.4">
      <c r="B11" s="102" t="s">
        <v>17</v>
      </c>
      <c r="C11" s="103"/>
      <c r="D11" s="103"/>
      <c r="E11" s="103"/>
      <c r="F11" s="103"/>
      <c r="G11" s="103"/>
      <c r="H11" s="103"/>
      <c r="I11" s="103"/>
      <c r="J11" s="104"/>
    </row>
    <row r="12" spans="2:27" x14ac:dyDescent="0.4">
      <c r="B12" s="102" t="s">
        <v>18</v>
      </c>
      <c r="C12" s="103"/>
      <c r="D12" s="103"/>
      <c r="E12" s="103"/>
      <c r="F12" s="103"/>
      <c r="G12" s="103"/>
      <c r="H12" s="103"/>
      <c r="I12" s="103"/>
      <c r="J12" s="104"/>
    </row>
    <row r="13" spans="2:27" x14ac:dyDescent="0.4">
      <c r="B13" s="4">
        <v>1</v>
      </c>
      <c r="C13" s="5"/>
      <c r="D13" s="6" t="s">
        <v>113</v>
      </c>
      <c r="E13" s="6"/>
      <c r="F13" s="6"/>
      <c r="G13" s="6"/>
      <c r="H13" s="6"/>
      <c r="I13" s="27"/>
      <c r="J13" s="7"/>
    </row>
    <row r="14" spans="2:27" x14ac:dyDescent="0.4">
      <c r="B14" s="4">
        <v>2</v>
      </c>
      <c r="C14" s="5"/>
      <c r="D14" s="6" t="s">
        <v>66</v>
      </c>
      <c r="E14" s="6"/>
      <c r="F14" s="6"/>
      <c r="G14" s="6"/>
      <c r="H14" s="6"/>
      <c r="I14" s="27"/>
      <c r="J14" s="7"/>
    </row>
    <row r="15" spans="2:27" x14ac:dyDescent="0.4">
      <c r="B15" s="4">
        <v>3</v>
      </c>
      <c r="C15" s="5"/>
      <c r="D15" s="8" t="s">
        <v>65</v>
      </c>
      <c r="E15" s="8"/>
      <c r="F15" s="8"/>
      <c r="G15" s="8"/>
      <c r="H15" s="8"/>
      <c r="I15" s="74"/>
      <c r="J15" s="7"/>
    </row>
    <row r="16" spans="2:27" x14ac:dyDescent="0.4">
      <c r="B16" s="4">
        <v>4</v>
      </c>
      <c r="C16" s="5"/>
      <c r="D16" s="6" t="s">
        <v>96</v>
      </c>
      <c r="E16" s="6"/>
      <c r="F16" s="6"/>
      <c r="G16" s="6"/>
      <c r="H16" s="6"/>
      <c r="I16" s="27"/>
      <c r="J16" s="7"/>
    </row>
    <row r="17" spans="1:66" x14ac:dyDescent="0.4">
      <c r="B17" s="4">
        <v>5</v>
      </c>
      <c r="C17" s="5"/>
      <c r="D17" s="6" t="s">
        <v>97</v>
      </c>
      <c r="E17" s="6"/>
      <c r="F17" s="6"/>
      <c r="G17" s="6"/>
      <c r="H17" s="6"/>
      <c r="I17" s="27"/>
      <c r="J17" s="7"/>
    </row>
    <row r="18" spans="1:66" x14ac:dyDescent="0.4">
      <c r="B18" s="4">
        <v>6</v>
      </c>
      <c r="C18" s="5"/>
      <c r="D18" s="6" t="s">
        <v>98</v>
      </c>
      <c r="E18" s="6"/>
      <c r="F18" s="6"/>
      <c r="G18" s="6"/>
      <c r="H18" s="6"/>
      <c r="I18" s="27"/>
      <c r="J18" s="7"/>
    </row>
    <row r="19" spans="1:66" x14ac:dyDescent="0.4">
      <c r="B19" s="4">
        <v>7</v>
      </c>
      <c r="C19" s="5"/>
      <c r="D19" s="6" t="s">
        <v>67</v>
      </c>
      <c r="E19" s="6"/>
      <c r="F19" s="6"/>
      <c r="G19" s="6"/>
      <c r="H19" s="6"/>
      <c r="I19" s="27"/>
      <c r="J19" s="7"/>
    </row>
    <row r="20" spans="1:66" x14ac:dyDescent="0.4">
      <c r="B20" s="4">
        <v>8</v>
      </c>
      <c r="C20" s="5"/>
      <c r="D20" s="6" t="s">
        <v>68</v>
      </c>
      <c r="E20" s="6"/>
      <c r="F20" s="6"/>
      <c r="G20" s="6"/>
      <c r="H20" s="6"/>
      <c r="I20" s="27"/>
      <c r="J20" s="7"/>
    </row>
    <row r="21" spans="1:66" x14ac:dyDescent="0.4">
      <c r="B21" s="4">
        <v>9</v>
      </c>
      <c r="C21" s="5"/>
      <c r="D21" s="6" t="s">
        <v>69</v>
      </c>
      <c r="E21" s="6"/>
      <c r="F21" s="6"/>
      <c r="G21" s="6"/>
      <c r="H21" s="6"/>
      <c r="I21" s="27"/>
      <c r="J21" s="7"/>
    </row>
    <row r="22" spans="1:66" x14ac:dyDescent="0.4">
      <c r="B22" s="4">
        <v>10</v>
      </c>
      <c r="C22" s="5"/>
      <c r="D22" s="6" t="s">
        <v>70</v>
      </c>
      <c r="E22" s="6"/>
      <c r="F22" s="6"/>
      <c r="G22" s="6"/>
      <c r="H22" s="6"/>
      <c r="I22" s="27"/>
      <c r="J22" s="7"/>
    </row>
    <row r="23" spans="1:66" x14ac:dyDescent="0.4">
      <c r="B23" s="4">
        <v>11</v>
      </c>
      <c r="C23" s="5"/>
      <c r="D23" s="6" t="s">
        <v>71</v>
      </c>
      <c r="E23" s="6"/>
      <c r="F23" s="6"/>
      <c r="G23" s="6"/>
      <c r="H23" s="6"/>
      <c r="I23" s="27"/>
      <c r="J23" s="7"/>
    </row>
    <row r="24" spans="1:66" x14ac:dyDescent="0.4">
      <c r="B24" s="4">
        <v>12</v>
      </c>
      <c r="C24" s="5"/>
      <c r="D24" s="6" t="s">
        <v>72</v>
      </c>
      <c r="E24" s="6"/>
      <c r="F24" s="6"/>
      <c r="G24" s="6"/>
      <c r="H24" s="6"/>
      <c r="I24" s="27"/>
      <c r="J24" s="7"/>
    </row>
    <row r="25" spans="1:66" x14ac:dyDescent="0.4">
      <c r="B25" s="4">
        <v>13</v>
      </c>
      <c r="C25" s="5"/>
      <c r="D25" s="66" t="s">
        <v>74</v>
      </c>
      <c r="E25" s="6"/>
      <c r="F25" s="6"/>
      <c r="G25" s="6"/>
      <c r="H25" s="6"/>
      <c r="I25" s="27"/>
      <c r="J25" s="7"/>
    </row>
    <row r="26" spans="1:66" x14ac:dyDescent="0.4">
      <c r="B26" s="4">
        <v>14</v>
      </c>
      <c r="C26" s="5"/>
      <c r="D26" s="6" t="s">
        <v>99</v>
      </c>
      <c r="E26" s="6"/>
      <c r="F26" s="6"/>
      <c r="G26" s="6"/>
      <c r="H26" s="6"/>
      <c r="I26" s="27"/>
      <c r="J26" s="7"/>
    </row>
    <row r="27" spans="1:66" x14ac:dyDescent="0.4">
      <c r="B27" s="4">
        <v>15</v>
      </c>
      <c r="C27" s="5"/>
      <c r="D27" s="6" t="s">
        <v>75</v>
      </c>
      <c r="E27" s="6"/>
      <c r="F27" s="6"/>
      <c r="G27" s="6"/>
      <c r="H27" s="6"/>
      <c r="I27" s="27"/>
      <c r="J27" s="7"/>
    </row>
    <row r="28" spans="1:66" x14ac:dyDescent="0.4">
      <c r="B28" s="4">
        <v>16</v>
      </c>
      <c r="C28" s="5"/>
      <c r="D28" s="66" t="s">
        <v>76</v>
      </c>
      <c r="E28" s="6"/>
      <c r="F28" s="6"/>
      <c r="G28" s="6"/>
      <c r="H28" s="6"/>
      <c r="I28" s="27"/>
      <c r="J28" s="7"/>
    </row>
    <row r="29" spans="1:66" s="69" customFormat="1" x14ac:dyDescent="0.4">
      <c r="A29" s="28"/>
      <c r="B29" s="67">
        <v>17</v>
      </c>
      <c r="C29" s="68"/>
      <c r="D29" s="69" t="s">
        <v>73</v>
      </c>
      <c r="E29" s="68"/>
      <c r="F29" s="68"/>
      <c r="G29" s="68"/>
      <c r="H29" s="68"/>
      <c r="I29" s="68"/>
      <c r="J29" s="70"/>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row>
    <row r="30" spans="1:66" s="69" customFormat="1" x14ac:dyDescent="0.4">
      <c r="A30" s="28"/>
      <c r="B30" s="67">
        <v>18</v>
      </c>
      <c r="C30" s="68"/>
      <c r="D30" s="69" t="s">
        <v>80</v>
      </c>
      <c r="E30" s="68"/>
      <c r="F30" s="68"/>
      <c r="G30" s="68"/>
      <c r="H30" s="68"/>
      <c r="I30" s="68"/>
      <c r="J30" s="70"/>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row>
    <row r="31" spans="1:66" s="69" customFormat="1" x14ac:dyDescent="0.4">
      <c r="A31" s="28"/>
      <c r="B31" s="67">
        <v>19</v>
      </c>
      <c r="C31" s="68"/>
      <c r="D31" s="69" t="s">
        <v>81</v>
      </c>
      <c r="E31" s="68"/>
      <c r="F31" s="68"/>
      <c r="G31" s="68"/>
      <c r="H31" s="68"/>
      <c r="I31" s="68"/>
      <c r="J31" s="70"/>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row>
    <row r="32" spans="1:66" s="69" customFormat="1" x14ac:dyDescent="0.4">
      <c r="A32" s="28"/>
      <c r="B32" s="67">
        <v>20</v>
      </c>
      <c r="C32" s="68"/>
      <c r="D32" s="69" t="s">
        <v>77</v>
      </c>
      <c r="E32" s="68"/>
      <c r="F32" s="68"/>
      <c r="G32" s="68"/>
      <c r="H32" s="68"/>
      <c r="I32" s="68"/>
      <c r="J32" s="70"/>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row>
    <row r="33" spans="1:66" s="69" customFormat="1" x14ac:dyDescent="0.4">
      <c r="A33" s="28"/>
      <c r="B33" s="67"/>
      <c r="C33" s="68"/>
      <c r="D33" s="71" t="s">
        <v>78</v>
      </c>
      <c r="E33" s="68"/>
      <c r="F33" s="68"/>
      <c r="G33" s="68"/>
      <c r="H33" s="68"/>
      <c r="I33" s="68"/>
      <c r="J33" s="70"/>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row>
    <row r="34" spans="1:66" s="69" customFormat="1" x14ac:dyDescent="0.4">
      <c r="A34" s="28"/>
      <c r="B34" s="67">
        <v>1</v>
      </c>
      <c r="C34" s="68"/>
      <c r="D34" s="72" t="s">
        <v>65</v>
      </c>
      <c r="E34" s="68"/>
      <c r="F34" s="68"/>
      <c r="G34" s="68"/>
      <c r="H34" s="68"/>
      <c r="I34" s="68"/>
      <c r="J34" s="70"/>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row>
    <row r="35" spans="1:66" s="69" customFormat="1" x14ac:dyDescent="0.4">
      <c r="A35" s="28"/>
      <c r="B35" s="67">
        <v>2</v>
      </c>
      <c r="C35" s="68"/>
      <c r="D35" s="73" t="s">
        <v>96</v>
      </c>
      <c r="E35" s="68"/>
      <c r="F35" s="68"/>
      <c r="G35" s="68"/>
      <c r="H35" s="68"/>
      <c r="I35" s="68"/>
      <c r="J35" s="70"/>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row>
    <row r="36" spans="1:66" s="69" customFormat="1" x14ac:dyDescent="0.4">
      <c r="A36" s="28"/>
      <c r="B36" s="67">
        <v>3</v>
      </c>
      <c r="C36" s="68"/>
      <c r="D36" s="73" t="s">
        <v>100</v>
      </c>
      <c r="E36" s="68"/>
      <c r="F36" s="68"/>
      <c r="G36" s="68"/>
      <c r="H36" s="68"/>
      <c r="I36" s="68"/>
      <c r="J36" s="70"/>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row>
    <row r="37" spans="1:66" s="69" customFormat="1" x14ac:dyDescent="0.4">
      <c r="A37" s="28"/>
      <c r="B37" s="67">
        <v>4</v>
      </c>
      <c r="C37" s="68"/>
      <c r="D37" s="73" t="s">
        <v>101</v>
      </c>
      <c r="E37" s="68"/>
      <c r="F37" s="68"/>
      <c r="G37" s="68"/>
      <c r="H37" s="68"/>
      <c r="I37" s="68"/>
      <c r="J37" s="70"/>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row>
    <row r="38" spans="1:66" s="69" customFormat="1" x14ac:dyDescent="0.4">
      <c r="A38" s="28"/>
      <c r="B38" s="67">
        <v>5</v>
      </c>
      <c r="C38" s="68"/>
      <c r="D38" s="73" t="s">
        <v>98</v>
      </c>
      <c r="E38" s="68"/>
      <c r="F38" s="68"/>
      <c r="G38" s="68"/>
      <c r="H38" s="68"/>
      <c r="I38" s="68"/>
      <c r="J38" s="70"/>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row>
    <row r="39" spans="1:66" s="69" customFormat="1" x14ac:dyDescent="0.4">
      <c r="A39" s="28"/>
      <c r="B39" s="67">
        <v>6</v>
      </c>
      <c r="C39" s="68"/>
      <c r="D39" s="73" t="s">
        <v>82</v>
      </c>
      <c r="E39" s="68"/>
      <c r="F39" s="68"/>
      <c r="G39" s="68"/>
      <c r="H39" s="68"/>
      <c r="I39" s="68"/>
      <c r="J39" s="70"/>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row>
    <row r="40" spans="1:66" s="69" customFormat="1" x14ac:dyDescent="0.4">
      <c r="A40" s="28"/>
      <c r="B40" s="67">
        <v>7</v>
      </c>
      <c r="C40" s="68"/>
      <c r="D40" s="73" t="s">
        <v>83</v>
      </c>
      <c r="E40" s="68"/>
      <c r="F40" s="68"/>
      <c r="G40" s="68"/>
      <c r="H40" s="68"/>
      <c r="I40" s="68"/>
      <c r="J40" s="70"/>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row>
    <row r="41" spans="1:66" s="69" customFormat="1" x14ac:dyDescent="0.4">
      <c r="A41" s="28"/>
      <c r="B41" s="67">
        <v>8</v>
      </c>
      <c r="C41" s="68"/>
      <c r="D41" s="73" t="s">
        <v>102</v>
      </c>
      <c r="E41" s="68"/>
      <c r="F41" s="68"/>
      <c r="G41" s="68"/>
      <c r="H41" s="68"/>
      <c r="I41" s="68"/>
      <c r="J41" s="70"/>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row>
    <row r="42" spans="1:66" s="69" customFormat="1" x14ac:dyDescent="0.4">
      <c r="A42" s="28"/>
      <c r="B42" s="67">
        <v>9</v>
      </c>
      <c r="C42" s="68"/>
      <c r="D42" s="73" t="s">
        <v>79</v>
      </c>
      <c r="E42" s="68"/>
      <c r="F42" s="68"/>
      <c r="G42" s="68"/>
      <c r="H42" s="68"/>
      <c r="I42" s="68"/>
      <c r="J42" s="70"/>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row>
    <row r="43" spans="1:66" s="28" customFormat="1" ht="15" thickBot="1" x14ac:dyDescent="0.45">
      <c r="B43" s="75"/>
      <c r="C43" s="76"/>
      <c r="D43" s="77"/>
      <c r="E43" s="76"/>
      <c r="F43" s="76"/>
      <c r="G43" s="76"/>
      <c r="H43" s="76"/>
      <c r="I43" s="76"/>
      <c r="J43" s="78"/>
    </row>
  </sheetData>
  <mergeCells count="10">
    <mergeCell ref="B8:J8"/>
    <mergeCell ref="B1:J1"/>
    <mergeCell ref="B9:J10"/>
    <mergeCell ref="B11:J11"/>
    <mergeCell ref="B12:J12"/>
    <mergeCell ref="B3:J3"/>
    <mergeCell ref="B4:J4"/>
    <mergeCell ref="B5:J5"/>
    <mergeCell ref="B6:J6"/>
    <mergeCell ref="B7:J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872A7-E644-4BF3-9614-5D25D7733013}">
  <dimension ref="B1:AA981"/>
  <sheetViews>
    <sheetView workbookViewId="0">
      <selection activeCell="G4" sqref="G4:J5"/>
    </sheetView>
  </sheetViews>
  <sheetFormatPr defaultRowHeight="14.6" x14ac:dyDescent="0.4"/>
  <cols>
    <col min="2" max="7" width="14.15234375" customWidth="1"/>
    <col min="8" max="8" width="19.15234375" bestFit="1" customWidth="1"/>
    <col min="9" max="9" width="17.3828125" customWidth="1"/>
    <col min="10" max="10" width="14.15234375" customWidth="1"/>
    <col min="11" max="11" width="14.15234375" style="52" hidden="1" customWidth="1"/>
    <col min="12" max="12" width="14.15234375" style="52" customWidth="1"/>
    <col min="13" max="13" width="23.15234375" bestFit="1" customWidth="1"/>
    <col min="14" max="18" width="14.15234375" customWidth="1"/>
    <col min="19" max="20" width="25.53515625" customWidth="1"/>
    <col min="21" max="21" width="14.15234375" customWidth="1"/>
  </cols>
  <sheetData>
    <row r="1" spans="2:27" ht="18" thickBot="1" x14ac:dyDescent="0.45">
      <c r="B1" s="117" t="s">
        <v>51</v>
      </c>
      <c r="C1" s="117"/>
      <c r="D1" s="117"/>
      <c r="E1" s="117"/>
      <c r="F1" s="117"/>
      <c r="G1" s="117"/>
      <c r="H1" s="117"/>
      <c r="I1" s="117"/>
      <c r="J1" s="117"/>
      <c r="K1" s="117"/>
      <c r="L1" s="117"/>
      <c r="M1" s="117"/>
      <c r="N1" s="117"/>
      <c r="O1" s="117"/>
      <c r="P1" s="117"/>
      <c r="Q1" s="117"/>
      <c r="R1" s="117"/>
      <c r="S1" s="117"/>
      <c r="T1" s="117"/>
      <c r="U1" s="117"/>
      <c r="V1" s="26"/>
      <c r="W1" s="26"/>
      <c r="X1" s="26"/>
      <c r="Y1" s="26"/>
      <c r="Z1" s="26"/>
      <c r="AA1" s="26"/>
    </row>
    <row r="2" spans="2:27" ht="20.6" x14ac:dyDescent="0.4">
      <c r="B2" s="117" t="s">
        <v>52</v>
      </c>
      <c r="C2" s="117"/>
      <c r="D2" s="117"/>
      <c r="E2" s="117"/>
      <c r="F2" s="117"/>
      <c r="G2" s="113" t="s">
        <v>112</v>
      </c>
      <c r="H2" s="113"/>
      <c r="I2" s="114"/>
      <c r="J2" s="9"/>
      <c r="K2" s="49"/>
      <c r="L2" s="49"/>
      <c r="M2" s="30"/>
      <c r="N2" s="30"/>
      <c r="O2" s="10"/>
      <c r="P2" s="10"/>
      <c r="Q2" s="10"/>
      <c r="R2" s="11"/>
      <c r="S2" s="11"/>
      <c r="T2" s="11"/>
      <c r="U2" s="12"/>
      <c r="V2" s="28"/>
      <c r="W2" s="28"/>
      <c r="X2" s="28"/>
      <c r="Y2" s="28"/>
      <c r="Z2" s="28"/>
      <c r="AA2" s="28"/>
    </row>
    <row r="3" spans="2:27" ht="20.6" x14ac:dyDescent="0.4">
      <c r="B3" s="117" t="s">
        <v>7</v>
      </c>
      <c r="C3" s="117"/>
      <c r="D3" s="117"/>
      <c r="E3" s="117"/>
      <c r="F3" s="117"/>
      <c r="G3" s="115" t="s">
        <v>4</v>
      </c>
      <c r="H3" s="115"/>
      <c r="I3" s="116"/>
      <c r="J3" s="13" t="s">
        <v>5</v>
      </c>
      <c r="K3" s="50"/>
      <c r="L3" s="50"/>
      <c r="M3" s="31"/>
      <c r="N3" s="31"/>
      <c r="O3" s="10"/>
      <c r="P3" s="10"/>
      <c r="Q3" s="10"/>
      <c r="R3" s="11"/>
      <c r="S3" s="11"/>
      <c r="T3" s="11"/>
      <c r="U3" s="11"/>
    </row>
    <row r="4" spans="2:27" ht="20.6" x14ac:dyDescent="0.4">
      <c r="B4" s="117"/>
      <c r="C4" s="117"/>
      <c r="D4" s="117"/>
      <c r="E4" s="117"/>
      <c r="F4" s="117"/>
      <c r="G4" s="119" t="s">
        <v>114</v>
      </c>
      <c r="H4" s="119"/>
      <c r="I4" s="120"/>
      <c r="J4" s="14" t="s">
        <v>117</v>
      </c>
      <c r="K4" s="51"/>
      <c r="L4" s="51"/>
      <c r="M4" s="32"/>
      <c r="N4" s="32"/>
      <c r="O4" s="10" t="s">
        <v>115</v>
      </c>
      <c r="P4" s="10"/>
      <c r="Q4" s="10"/>
      <c r="R4" s="11"/>
      <c r="S4" s="11"/>
      <c r="T4" s="11"/>
      <c r="U4" s="11"/>
    </row>
    <row r="5" spans="2:27" ht="21" thickBot="1" x14ac:dyDescent="0.45">
      <c r="B5" s="117"/>
      <c r="C5" s="117"/>
      <c r="D5" s="117"/>
      <c r="E5" s="117"/>
      <c r="F5" s="117"/>
      <c r="G5" s="118" t="s">
        <v>116</v>
      </c>
      <c r="H5" s="118"/>
      <c r="I5" s="118"/>
      <c r="J5" s="84" t="s">
        <v>117</v>
      </c>
      <c r="K5" s="50"/>
      <c r="L5" s="50"/>
      <c r="M5" s="33"/>
      <c r="N5" s="33"/>
      <c r="O5" s="15"/>
      <c r="P5" s="15"/>
      <c r="Q5" s="15"/>
      <c r="R5" s="11"/>
      <c r="S5" s="11"/>
      <c r="T5" s="11"/>
      <c r="U5" s="11"/>
    </row>
    <row r="7" spans="2:27" ht="66" customHeight="1" x14ac:dyDescent="0.4">
      <c r="B7" s="37" t="s">
        <v>33</v>
      </c>
      <c r="C7" s="38" t="s">
        <v>20</v>
      </c>
      <c r="D7" s="39" t="s">
        <v>21</v>
      </c>
      <c r="E7" s="39" t="s">
        <v>19</v>
      </c>
      <c r="F7" s="38" t="s">
        <v>22</v>
      </c>
      <c r="G7" s="40" t="s">
        <v>27</v>
      </c>
      <c r="H7" s="40" t="s">
        <v>9</v>
      </c>
      <c r="I7" s="40" t="s">
        <v>28</v>
      </c>
      <c r="J7" s="41" t="s">
        <v>10</v>
      </c>
      <c r="K7" s="53" t="s">
        <v>43</v>
      </c>
      <c r="L7" s="53" t="s">
        <v>44</v>
      </c>
      <c r="M7" s="40" t="s">
        <v>29</v>
      </c>
      <c r="N7" s="41" t="s">
        <v>30</v>
      </c>
      <c r="O7" s="41" t="s">
        <v>11</v>
      </c>
      <c r="P7" s="41" t="s">
        <v>103</v>
      </c>
      <c r="Q7" s="41" t="s">
        <v>50</v>
      </c>
      <c r="R7" s="38" t="s">
        <v>12</v>
      </c>
      <c r="S7" s="38" t="s">
        <v>58</v>
      </c>
      <c r="T7" s="38" t="s">
        <v>104</v>
      </c>
      <c r="U7" s="37" t="s">
        <v>13</v>
      </c>
    </row>
    <row r="8" spans="2:27" x14ac:dyDescent="0.4">
      <c r="B8" s="29"/>
      <c r="G8" s="29"/>
      <c r="I8" s="34"/>
      <c r="K8" s="52">
        <v>14</v>
      </c>
      <c r="L8" s="29">
        <f>I8+K8</f>
        <v>14</v>
      </c>
      <c r="M8" s="29"/>
      <c r="O8" t="str">
        <f ca="1">IF(Data!F3&gt;=Tracker!L8,"YES","NO")</f>
        <v>YES</v>
      </c>
    </row>
    <row r="9" spans="2:27" x14ac:dyDescent="0.4">
      <c r="B9" s="29"/>
      <c r="G9" s="29"/>
      <c r="K9" s="52">
        <v>14</v>
      </c>
      <c r="L9" s="29">
        <f t="shared" ref="L9:L72" si="0">I9+K9</f>
        <v>14</v>
      </c>
      <c r="M9" s="29"/>
      <c r="O9" t="str">
        <f ca="1">IF(Data!F3&gt;=Tracker!L9,"YES","NO")</f>
        <v>YES</v>
      </c>
    </row>
    <row r="10" spans="2:27" x14ac:dyDescent="0.4">
      <c r="B10" s="29"/>
      <c r="G10" s="29"/>
      <c r="K10" s="52">
        <v>14</v>
      </c>
      <c r="L10" s="29">
        <f t="shared" si="0"/>
        <v>14</v>
      </c>
      <c r="M10" s="29"/>
      <c r="O10" t="str">
        <f ca="1">IF(Data!F3&gt;=Tracker!L10,"YES","NO")</f>
        <v>YES</v>
      </c>
    </row>
    <row r="11" spans="2:27" x14ac:dyDescent="0.4">
      <c r="G11" s="29"/>
      <c r="K11" s="52">
        <v>14</v>
      </c>
      <c r="L11" s="29">
        <f t="shared" si="0"/>
        <v>14</v>
      </c>
      <c r="M11" s="29"/>
      <c r="O11" t="str">
        <f ca="1">IF(Data!F3&gt;=Tracker!L11,"YES","NO")</f>
        <v>YES</v>
      </c>
    </row>
    <row r="12" spans="2:27" x14ac:dyDescent="0.4">
      <c r="G12" s="29"/>
      <c r="K12" s="52">
        <v>14</v>
      </c>
      <c r="L12" s="29">
        <f t="shared" si="0"/>
        <v>14</v>
      </c>
      <c r="M12" s="29"/>
      <c r="O12" t="str">
        <f ca="1">IF(Data!F3&gt;=Tracker!L12,"YES","NO")</f>
        <v>YES</v>
      </c>
    </row>
    <row r="13" spans="2:27" x14ac:dyDescent="0.4">
      <c r="G13" s="29"/>
      <c r="K13" s="52">
        <v>14</v>
      </c>
      <c r="L13" s="29">
        <f t="shared" si="0"/>
        <v>14</v>
      </c>
      <c r="M13" s="29"/>
      <c r="O13" t="str">
        <f ca="1">IF(Data!F3&gt;=Tracker!L13,"YES","NO")</f>
        <v>YES</v>
      </c>
    </row>
    <row r="14" spans="2:27" x14ac:dyDescent="0.4">
      <c r="G14" s="29"/>
      <c r="K14" s="52">
        <v>14</v>
      </c>
      <c r="L14" s="29">
        <f t="shared" si="0"/>
        <v>14</v>
      </c>
      <c r="M14" s="29"/>
      <c r="O14" t="str">
        <f ca="1">IF(Data!F3&gt;=Tracker!L14,"YES","NO")</f>
        <v>YES</v>
      </c>
    </row>
    <row r="15" spans="2:27" x14ac:dyDescent="0.4">
      <c r="G15" s="29"/>
      <c r="K15" s="52">
        <v>14</v>
      </c>
      <c r="L15" s="29">
        <f t="shared" si="0"/>
        <v>14</v>
      </c>
      <c r="M15" s="29"/>
      <c r="O15" t="str">
        <f ca="1">IF(Data!F3&gt;=Tracker!L15,"YES","NO")</f>
        <v>YES</v>
      </c>
    </row>
    <row r="16" spans="2:27" x14ac:dyDescent="0.4">
      <c r="G16" s="29"/>
      <c r="K16" s="52">
        <v>14</v>
      </c>
      <c r="L16" s="29">
        <f t="shared" si="0"/>
        <v>14</v>
      </c>
      <c r="M16" s="29"/>
      <c r="O16" t="str">
        <f ca="1">IF(Data!F3&gt;=Tracker!L16,"YES","NO")</f>
        <v>YES</v>
      </c>
    </row>
    <row r="17" spans="7:15" x14ac:dyDescent="0.4">
      <c r="G17" s="29"/>
      <c r="K17" s="52">
        <v>14</v>
      </c>
      <c r="L17" s="29">
        <f t="shared" si="0"/>
        <v>14</v>
      </c>
      <c r="M17" s="29"/>
      <c r="O17" t="str">
        <f ca="1">IF(Data!F3&gt;=Tracker!L17,"YES","NO")</f>
        <v>YES</v>
      </c>
    </row>
    <row r="18" spans="7:15" x14ac:dyDescent="0.4">
      <c r="G18" s="29"/>
      <c r="K18" s="52">
        <v>14</v>
      </c>
      <c r="L18" s="29">
        <f t="shared" si="0"/>
        <v>14</v>
      </c>
      <c r="M18" s="29"/>
      <c r="O18" t="str">
        <f ca="1">IF(Data!F3&gt;=Tracker!L18,"YES","NO")</f>
        <v>YES</v>
      </c>
    </row>
    <row r="19" spans="7:15" x14ac:dyDescent="0.4">
      <c r="G19" s="29"/>
      <c r="K19" s="52">
        <v>14</v>
      </c>
      <c r="L19" s="29">
        <f t="shared" si="0"/>
        <v>14</v>
      </c>
      <c r="M19" s="29"/>
      <c r="O19" t="str">
        <f ca="1">IF(Data!F3&gt;=Tracker!L19,"YES","NO")</f>
        <v>YES</v>
      </c>
    </row>
    <row r="20" spans="7:15" x14ac:dyDescent="0.4">
      <c r="G20" s="29"/>
      <c r="K20" s="52">
        <v>14</v>
      </c>
      <c r="L20" s="29">
        <f t="shared" si="0"/>
        <v>14</v>
      </c>
      <c r="M20" s="29"/>
      <c r="O20" t="str">
        <f ca="1">IF(Data!F3&gt;=Tracker!L20,"YES","NO")</f>
        <v>YES</v>
      </c>
    </row>
    <row r="21" spans="7:15" x14ac:dyDescent="0.4">
      <c r="G21" s="29"/>
      <c r="K21" s="52">
        <v>14</v>
      </c>
      <c r="L21" s="29">
        <f t="shared" si="0"/>
        <v>14</v>
      </c>
      <c r="M21" s="29"/>
      <c r="O21" t="str">
        <f ca="1">IF(Data!F3&gt;=Tracker!L21,"YES","NO")</f>
        <v>YES</v>
      </c>
    </row>
    <row r="22" spans="7:15" x14ac:dyDescent="0.4">
      <c r="G22" s="29"/>
      <c r="K22" s="52">
        <v>14</v>
      </c>
      <c r="L22" s="29">
        <f t="shared" si="0"/>
        <v>14</v>
      </c>
      <c r="M22" s="29"/>
      <c r="O22" t="str">
        <f ca="1">IF(Data!F3&gt;=Tracker!L22,"YES","NO")</f>
        <v>YES</v>
      </c>
    </row>
    <row r="23" spans="7:15" x14ac:dyDescent="0.4">
      <c r="G23" s="29"/>
      <c r="K23" s="52">
        <v>14</v>
      </c>
      <c r="L23" s="29">
        <f t="shared" si="0"/>
        <v>14</v>
      </c>
      <c r="M23" s="29"/>
      <c r="O23" t="str">
        <f ca="1">IF(Data!F3&gt;=Tracker!L23,"YES","NO")</f>
        <v>YES</v>
      </c>
    </row>
    <row r="24" spans="7:15" x14ac:dyDescent="0.4">
      <c r="G24" s="29"/>
      <c r="K24" s="52">
        <v>14</v>
      </c>
      <c r="L24" s="29">
        <f t="shared" si="0"/>
        <v>14</v>
      </c>
      <c r="M24" s="29"/>
      <c r="O24" t="str">
        <f ca="1">IF(Data!F3&gt;=Tracker!L24,"YES","NO")</f>
        <v>YES</v>
      </c>
    </row>
    <row r="25" spans="7:15" x14ac:dyDescent="0.4">
      <c r="G25" s="29"/>
      <c r="K25" s="52">
        <v>14</v>
      </c>
      <c r="L25" s="29">
        <f t="shared" si="0"/>
        <v>14</v>
      </c>
      <c r="M25" s="29"/>
      <c r="O25" t="str">
        <f ca="1">IF(Data!F3&gt;=Tracker!L25,"YES","NO")</f>
        <v>YES</v>
      </c>
    </row>
    <row r="26" spans="7:15" x14ac:dyDescent="0.4">
      <c r="G26" s="29"/>
      <c r="K26" s="52">
        <v>14</v>
      </c>
      <c r="L26" s="29">
        <f t="shared" si="0"/>
        <v>14</v>
      </c>
      <c r="M26" s="29"/>
      <c r="O26" t="str">
        <f ca="1">IF(Data!F3&gt;=Tracker!L26,"YES","NO")</f>
        <v>YES</v>
      </c>
    </row>
    <row r="27" spans="7:15" x14ac:dyDescent="0.4">
      <c r="G27" s="29"/>
      <c r="K27" s="52">
        <v>14</v>
      </c>
      <c r="L27" s="29">
        <f t="shared" si="0"/>
        <v>14</v>
      </c>
      <c r="M27" s="29"/>
      <c r="O27" t="str">
        <f ca="1">IF(Data!F3&gt;=Tracker!L27,"YES","NO")</f>
        <v>YES</v>
      </c>
    </row>
    <row r="28" spans="7:15" x14ac:dyDescent="0.4">
      <c r="G28" s="29"/>
      <c r="K28" s="52">
        <v>14</v>
      </c>
      <c r="L28" s="29">
        <f t="shared" si="0"/>
        <v>14</v>
      </c>
      <c r="M28" s="29"/>
      <c r="O28" t="str">
        <f ca="1">IF(Data!F3&gt;=Tracker!L28,"YES","NO")</f>
        <v>YES</v>
      </c>
    </row>
    <row r="29" spans="7:15" x14ac:dyDescent="0.4">
      <c r="G29" s="29"/>
      <c r="K29" s="52">
        <v>14</v>
      </c>
      <c r="L29" s="29">
        <f t="shared" si="0"/>
        <v>14</v>
      </c>
      <c r="M29" s="29"/>
      <c r="O29" t="str">
        <f ca="1">IF(Data!F3&gt;=Tracker!L29,"YES","NO")</f>
        <v>YES</v>
      </c>
    </row>
    <row r="30" spans="7:15" x14ac:dyDescent="0.4">
      <c r="G30" s="29"/>
      <c r="K30" s="52">
        <v>14</v>
      </c>
      <c r="L30" s="29">
        <f t="shared" si="0"/>
        <v>14</v>
      </c>
      <c r="M30" s="29"/>
      <c r="O30" t="str">
        <f ca="1">IF(Data!F3&gt;=Tracker!L30,"YES","NO")</f>
        <v>YES</v>
      </c>
    </row>
    <row r="31" spans="7:15" x14ac:dyDescent="0.4">
      <c r="G31" s="29"/>
      <c r="K31" s="52">
        <v>14</v>
      </c>
      <c r="L31" s="29">
        <f t="shared" si="0"/>
        <v>14</v>
      </c>
      <c r="M31" s="29"/>
      <c r="O31" t="str">
        <f ca="1">IF(Data!F3&gt;=Tracker!L31,"YES","NO")</f>
        <v>YES</v>
      </c>
    </row>
    <row r="32" spans="7:15" x14ac:dyDescent="0.4">
      <c r="G32" s="29"/>
      <c r="K32" s="52">
        <v>14</v>
      </c>
      <c r="L32" s="29">
        <f t="shared" si="0"/>
        <v>14</v>
      </c>
      <c r="M32" s="29"/>
      <c r="O32" t="str">
        <f ca="1">IF(Data!F3&gt;=Tracker!L32,"YES","NO")</f>
        <v>YES</v>
      </c>
    </row>
    <row r="33" spans="7:15" x14ac:dyDescent="0.4">
      <c r="G33" s="29"/>
      <c r="K33" s="52">
        <v>14</v>
      </c>
      <c r="L33" s="29">
        <f t="shared" si="0"/>
        <v>14</v>
      </c>
      <c r="M33" s="29"/>
      <c r="O33" t="str">
        <f ca="1">IF(Data!F3&gt;=Tracker!L33,"YES","NO")</f>
        <v>YES</v>
      </c>
    </row>
    <row r="34" spans="7:15" x14ac:dyDescent="0.4">
      <c r="G34" s="29"/>
      <c r="K34" s="52">
        <v>14</v>
      </c>
      <c r="L34" s="29">
        <f t="shared" si="0"/>
        <v>14</v>
      </c>
      <c r="M34" s="29"/>
      <c r="O34" t="str">
        <f ca="1">IF(Data!F3&gt;=Tracker!L34,"YES","NO")</f>
        <v>YES</v>
      </c>
    </row>
    <row r="35" spans="7:15" x14ac:dyDescent="0.4">
      <c r="G35" s="29"/>
      <c r="K35" s="52">
        <v>14</v>
      </c>
      <c r="L35" s="29">
        <f t="shared" si="0"/>
        <v>14</v>
      </c>
      <c r="M35" s="29"/>
      <c r="O35" t="str">
        <f ca="1">IF(Data!F3&gt;=Tracker!L35,"YES","NO")</f>
        <v>YES</v>
      </c>
    </row>
    <row r="36" spans="7:15" x14ac:dyDescent="0.4">
      <c r="G36" s="29"/>
      <c r="K36" s="52">
        <v>14</v>
      </c>
      <c r="L36" s="29">
        <f t="shared" si="0"/>
        <v>14</v>
      </c>
      <c r="M36" s="29"/>
      <c r="O36" t="str">
        <f ca="1">IF(Data!F3&gt;=Tracker!L36,"YES","NO")</f>
        <v>YES</v>
      </c>
    </row>
    <row r="37" spans="7:15" x14ac:dyDescent="0.4">
      <c r="G37" s="29"/>
      <c r="K37" s="52">
        <v>14</v>
      </c>
      <c r="L37" s="29">
        <f t="shared" si="0"/>
        <v>14</v>
      </c>
      <c r="M37" s="29"/>
      <c r="O37" t="str">
        <f ca="1">IF(Data!F3&gt;=Tracker!L37,"YES","NO")</f>
        <v>YES</v>
      </c>
    </row>
    <row r="38" spans="7:15" x14ac:dyDescent="0.4">
      <c r="G38" s="29"/>
      <c r="K38" s="52">
        <v>14</v>
      </c>
      <c r="L38" s="29">
        <f t="shared" si="0"/>
        <v>14</v>
      </c>
      <c r="M38" s="29"/>
      <c r="O38" t="str">
        <f ca="1">IF(Data!F3&gt;=Tracker!L38,"YES","NO")</f>
        <v>YES</v>
      </c>
    </row>
    <row r="39" spans="7:15" x14ac:dyDescent="0.4">
      <c r="G39" s="29"/>
      <c r="K39" s="52">
        <v>14</v>
      </c>
      <c r="L39" s="29">
        <f t="shared" si="0"/>
        <v>14</v>
      </c>
      <c r="M39" s="29"/>
      <c r="O39" t="str">
        <f ca="1">IF(Data!F3&gt;=Tracker!L39,"YES","NO")</f>
        <v>YES</v>
      </c>
    </row>
    <row r="40" spans="7:15" x14ac:dyDescent="0.4">
      <c r="G40" s="29"/>
      <c r="K40" s="52">
        <v>14</v>
      </c>
      <c r="L40" s="29">
        <f t="shared" si="0"/>
        <v>14</v>
      </c>
      <c r="M40" s="29"/>
      <c r="O40" t="str">
        <f ca="1">IF(Data!F3&gt;=Tracker!L40,"YES","NO")</f>
        <v>YES</v>
      </c>
    </row>
    <row r="41" spans="7:15" x14ac:dyDescent="0.4">
      <c r="G41" s="29"/>
      <c r="K41" s="52">
        <v>14</v>
      </c>
      <c r="L41" s="29">
        <f t="shared" si="0"/>
        <v>14</v>
      </c>
      <c r="M41" s="29"/>
      <c r="O41" t="str">
        <f ca="1">IF(Data!F3&gt;=Tracker!L41,"YES","NO")</f>
        <v>YES</v>
      </c>
    </row>
    <row r="42" spans="7:15" x14ac:dyDescent="0.4">
      <c r="G42" s="29"/>
      <c r="K42" s="52">
        <v>14</v>
      </c>
      <c r="L42" s="29">
        <f t="shared" si="0"/>
        <v>14</v>
      </c>
      <c r="M42" s="29"/>
      <c r="O42" t="str">
        <f ca="1">IF(Data!F3&gt;=Tracker!L42,"YES","NO")</f>
        <v>YES</v>
      </c>
    </row>
    <row r="43" spans="7:15" x14ac:dyDescent="0.4">
      <c r="G43" s="29"/>
      <c r="K43" s="52">
        <v>14</v>
      </c>
      <c r="L43" s="29">
        <f t="shared" si="0"/>
        <v>14</v>
      </c>
      <c r="M43" s="29"/>
      <c r="O43" t="str">
        <f ca="1">IF(Data!F3&gt;=Tracker!L43,"YES","NO")</f>
        <v>YES</v>
      </c>
    </row>
    <row r="44" spans="7:15" x14ac:dyDescent="0.4">
      <c r="G44" s="29"/>
      <c r="K44" s="52">
        <v>14</v>
      </c>
      <c r="L44" s="29">
        <f t="shared" si="0"/>
        <v>14</v>
      </c>
      <c r="M44" s="29"/>
      <c r="O44" t="str">
        <f ca="1">IF(Data!F3&gt;=Tracker!L44,"YES","NO")</f>
        <v>YES</v>
      </c>
    </row>
    <row r="45" spans="7:15" x14ac:dyDescent="0.4">
      <c r="G45" s="29"/>
      <c r="K45" s="52">
        <v>14</v>
      </c>
      <c r="L45" s="29">
        <f t="shared" si="0"/>
        <v>14</v>
      </c>
      <c r="M45" s="29"/>
      <c r="O45" t="str">
        <f ca="1">IF(Data!F3&gt;=Tracker!L45,"YES","NO")</f>
        <v>YES</v>
      </c>
    </row>
    <row r="46" spans="7:15" x14ac:dyDescent="0.4">
      <c r="G46" s="29"/>
      <c r="K46" s="52">
        <v>14</v>
      </c>
      <c r="L46" s="29">
        <f t="shared" si="0"/>
        <v>14</v>
      </c>
      <c r="M46" s="29"/>
      <c r="O46" t="str">
        <f ca="1">IF(Data!F3&gt;=Tracker!L46,"YES","NO")</f>
        <v>YES</v>
      </c>
    </row>
    <row r="47" spans="7:15" x14ac:dyDescent="0.4">
      <c r="G47" s="29"/>
      <c r="K47" s="52">
        <v>14</v>
      </c>
      <c r="L47" s="29">
        <f t="shared" si="0"/>
        <v>14</v>
      </c>
      <c r="M47" s="29"/>
      <c r="O47" t="str">
        <f ca="1">IF(Data!F3&gt;=Tracker!L47,"YES","NO")</f>
        <v>YES</v>
      </c>
    </row>
    <row r="48" spans="7:15" x14ac:dyDescent="0.4">
      <c r="G48" s="29"/>
      <c r="K48" s="52">
        <v>14</v>
      </c>
      <c r="L48" s="29">
        <f t="shared" si="0"/>
        <v>14</v>
      </c>
      <c r="M48" s="29"/>
      <c r="O48" t="str">
        <f ca="1">IF(Data!F3&gt;=Tracker!L48,"YES","NO")</f>
        <v>YES</v>
      </c>
    </row>
    <row r="49" spans="7:15" x14ac:dyDescent="0.4">
      <c r="G49" s="29"/>
      <c r="K49" s="52">
        <v>14</v>
      </c>
      <c r="L49" s="29">
        <f t="shared" si="0"/>
        <v>14</v>
      </c>
      <c r="M49" s="29"/>
      <c r="O49" t="str">
        <f ca="1">IF(Data!F3&gt;=Tracker!L49,"YES","NO")</f>
        <v>YES</v>
      </c>
    </row>
    <row r="50" spans="7:15" x14ac:dyDescent="0.4">
      <c r="G50" s="29"/>
      <c r="K50" s="52">
        <v>14</v>
      </c>
      <c r="L50" s="29">
        <f t="shared" si="0"/>
        <v>14</v>
      </c>
      <c r="M50" s="29"/>
      <c r="O50" t="str">
        <f ca="1">IF(Data!F3&gt;=Tracker!L50,"YES","NO")</f>
        <v>YES</v>
      </c>
    </row>
    <row r="51" spans="7:15" x14ac:dyDescent="0.4">
      <c r="G51" s="29"/>
      <c r="K51" s="52">
        <v>14</v>
      </c>
      <c r="L51" s="29">
        <f t="shared" si="0"/>
        <v>14</v>
      </c>
      <c r="M51" s="29"/>
      <c r="O51" t="str">
        <f ca="1">IF(Data!F3&gt;=Tracker!L51,"YES","NO")</f>
        <v>YES</v>
      </c>
    </row>
    <row r="52" spans="7:15" x14ac:dyDescent="0.4">
      <c r="G52" s="29"/>
      <c r="K52" s="52">
        <v>14</v>
      </c>
      <c r="L52" s="29">
        <f t="shared" si="0"/>
        <v>14</v>
      </c>
      <c r="M52" s="29"/>
      <c r="O52" t="str">
        <f ca="1">IF(Data!F3&gt;=Tracker!L52,"YES","NO")</f>
        <v>YES</v>
      </c>
    </row>
    <row r="53" spans="7:15" x14ac:dyDescent="0.4">
      <c r="G53" s="29"/>
      <c r="K53" s="52">
        <v>14</v>
      </c>
      <c r="L53" s="29">
        <f t="shared" si="0"/>
        <v>14</v>
      </c>
      <c r="M53" s="29"/>
      <c r="O53" t="str">
        <f ca="1">IF(Data!F3&gt;=Tracker!L53,"YES","NO")</f>
        <v>YES</v>
      </c>
    </row>
    <row r="54" spans="7:15" x14ac:dyDescent="0.4">
      <c r="G54" s="29"/>
      <c r="K54" s="52">
        <v>14</v>
      </c>
      <c r="L54" s="29">
        <f t="shared" si="0"/>
        <v>14</v>
      </c>
      <c r="M54" s="29"/>
      <c r="O54" t="str">
        <f ca="1">IF(Data!F3&gt;=Tracker!L54,"YES","NO")</f>
        <v>YES</v>
      </c>
    </row>
    <row r="55" spans="7:15" x14ac:dyDescent="0.4">
      <c r="G55" s="29"/>
      <c r="K55" s="52">
        <v>14</v>
      </c>
      <c r="L55" s="29">
        <f t="shared" si="0"/>
        <v>14</v>
      </c>
      <c r="M55" s="29"/>
      <c r="O55" t="str">
        <f ca="1">IF(Data!F3&gt;=Tracker!L55,"YES","NO")</f>
        <v>YES</v>
      </c>
    </row>
    <row r="56" spans="7:15" x14ac:dyDescent="0.4">
      <c r="G56" s="29"/>
      <c r="K56" s="52">
        <v>14</v>
      </c>
      <c r="L56" s="29">
        <f t="shared" si="0"/>
        <v>14</v>
      </c>
      <c r="M56" s="29"/>
      <c r="O56" t="str">
        <f ca="1">IF(Data!F3&gt;=Tracker!L56,"YES","NO")</f>
        <v>YES</v>
      </c>
    </row>
    <row r="57" spans="7:15" x14ac:dyDescent="0.4">
      <c r="G57" s="29"/>
      <c r="K57" s="52">
        <v>14</v>
      </c>
      <c r="L57" s="29">
        <f t="shared" si="0"/>
        <v>14</v>
      </c>
      <c r="M57" s="29"/>
      <c r="O57" t="str">
        <f ca="1">IF(Data!F3&gt;=Tracker!L57,"YES","NO")</f>
        <v>YES</v>
      </c>
    </row>
    <row r="58" spans="7:15" x14ac:dyDescent="0.4">
      <c r="G58" s="29"/>
      <c r="K58" s="52">
        <v>14</v>
      </c>
      <c r="L58" s="29">
        <f t="shared" si="0"/>
        <v>14</v>
      </c>
      <c r="M58" s="29"/>
      <c r="O58" t="str">
        <f ca="1">IF(Data!F3&gt;=Tracker!L58,"YES","NO")</f>
        <v>YES</v>
      </c>
    </row>
    <row r="59" spans="7:15" x14ac:dyDescent="0.4">
      <c r="G59" s="29"/>
      <c r="K59" s="52">
        <v>14</v>
      </c>
      <c r="L59" s="29">
        <f t="shared" si="0"/>
        <v>14</v>
      </c>
      <c r="M59" s="29"/>
      <c r="O59" t="str">
        <f ca="1">IF(Data!F3&gt;=Tracker!L59,"YES","NO")</f>
        <v>YES</v>
      </c>
    </row>
    <row r="60" spans="7:15" x14ac:dyDescent="0.4">
      <c r="G60" s="29"/>
      <c r="K60" s="52">
        <v>14</v>
      </c>
      <c r="L60" s="29">
        <f t="shared" si="0"/>
        <v>14</v>
      </c>
      <c r="M60" s="29"/>
      <c r="O60" t="str">
        <f ca="1">IF(Data!F3&gt;=Tracker!L60,"YES","NO")</f>
        <v>YES</v>
      </c>
    </row>
    <row r="61" spans="7:15" x14ac:dyDescent="0.4">
      <c r="G61" s="29"/>
      <c r="K61" s="52">
        <v>14</v>
      </c>
      <c r="L61" s="29">
        <f t="shared" si="0"/>
        <v>14</v>
      </c>
      <c r="M61" s="29"/>
      <c r="O61" t="str">
        <f ca="1">IF(Data!F3&gt;=Tracker!L61,"YES","NO")</f>
        <v>YES</v>
      </c>
    </row>
    <row r="62" spans="7:15" x14ac:dyDescent="0.4">
      <c r="G62" s="29"/>
      <c r="K62" s="52">
        <v>14</v>
      </c>
      <c r="L62" s="29">
        <f t="shared" si="0"/>
        <v>14</v>
      </c>
      <c r="M62" s="29"/>
      <c r="O62" t="str">
        <f ca="1">IF(Data!F3&gt;=Tracker!L62,"YES","NO")</f>
        <v>YES</v>
      </c>
    </row>
    <row r="63" spans="7:15" x14ac:dyDescent="0.4">
      <c r="G63" s="29"/>
      <c r="K63" s="52">
        <v>14</v>
      </c>
      <c r="L63" s="29">
        <f t="shared" si="0"/>
        <v>14</v>
      </c>
      <c r="M63" s="29"/>
      <c r="O63" t="str">
        <f ca="1">IF(Data!F3&gt;=Tracker!L63,"YES","NO")</f>
        <v>YES</v>
      </c>
    </row>
    <row r="64" spans="7:15" x14ac:dyDescent="0.4">
      <c r="G64" s="29"/>
      <c r="K64" s="52">
        <v>14</v>
      </c>
      <c r="L64" s="29">
        <f t="shared" si="0"/>
        <v>14</v>
      </c>
      <c r="M64" s="29"/>
      <c r="O64" t="str">
        <f ca="1">IF(Data!F3&gt;=Tracker!L64,"YES","NO")</f>
        <v>YES</v>
      </c>
    </row>
    <row r="65" spans="7:15" x14ac:dyDescent="0.4">
      <c r="G65" s="29"/>
      <c r="K65" s="52">
        <v>14</v>
      </c>
      <c r="L65" s="29">
        <f t="shared" si="0"/>
        <v>14</v>
      </c>
      <c r="M65" s="29"/>
      <c r="O65" t="str">
        <f ca="1">IF(Data!F3&gt;=Tracker!L65,"YES","NO")</f>
        <v>YES</v>
      </c>
    </row>
    <row r="66" spans="7:15" x14ac:dyDescent="0.4">
      <c r="G66" s="29"/>
      <c r="K66" s="52">
        <v>14</v>
      </c>
      <c r="L66" s="29">
        <f t="shared" si="0"/>
        <v>14</v>
      </c>
      <c r="M66" s="29"/>
      <c r="O66" t="str">
        <f ca="1">IF(Data!F3&gt;=Tracker!L66,"YES","NO")</f>
        <v>YES</v>
      </c>
    </row>
    <row r="67" spans="7:15" x14ac:dyDescent="0.4">
      <c r="G67" s="29"/>
      <c r="K67" s="52">
        <v>14</v>
      </c>
      <c r="L67" s="29">
        <f t="shared" si="0"/>
        <v>14</v>
      </c>
      <c r="M67" s="29"/>
      <c r="O67" t="str">
        <f ca="1">IF(Data!F3&gt;=Tracker!L67,"YES","NO")</f>
        <v>YES</v>
      </c>
    </row>
    <row r="68" spans="7:15" x14ac:dyDescent="0.4">
      <c r="G68" s="29"/>
      <c r="K68" s="52">
        <v>14</v>
      </c>
      <c r="L68" s="29">
        <f t="shared" si="0"/>
        <v>14</v>
      </c>
      <c r="M68" s="29"/>
      <c r="O68" t="str">
        <f ca="1">IF(Data!F3&gt;=Tracker!L68,"YES","NO")</f>
        <v>YES</v>
      </c>
    </row>
    <row r="69" spans="7:15" x14ac:dyDescent="0.4">
      <c r="G69" s="29"/>
      <c r="K69" s="52">
        <v>14</v>
      </c>
      <c r="L69" s="29">
        <f t="shared" si="0"/>
        <v>14</v>
      </c>
      <c r="M69" s="29"/>
      <c r="O69" t="str">
        <f ca="1">IF(Data!F3&gt;=Tracker!L69,"YES","NO")</f>
        <v>YES</v>
      </c>
    </row>
    <row r="70" spans="7:15" x14ac:dyDescent="0.4">
      <c r="G70" s="29"/>
      <c r="K70" s="52">
        <v>14</v>
      </c>
      <c r="L70" s="29">
        <f t="shared" si="0"/>
        <v>14</v>
      </c>
      <c r="M70" s="29"/>
      <c r="O70" t="str">
        <f ca="1">IF(Data!F3&gt;=Tracker!L70,"YES","NO")</f>
        <v>YES</v>
      </c>
    </row>
    <row r="71" spans="7:15" x14ac:dyDescent="0.4">
      <c r="G71" s="29"/>
      <c r="K71" s="52">
        <v>14</v>
      </c>
      <c r="L71" s="29">
        <f t="shared" si="0"/>
        <v>14</v>
      </c>
      <c r="M71" s="29"/>
      <c r="O71" t="str">
        <f ca="1">IF(Data!F3&gt;=Tracker!L71,"YES","NO")</f>
        <v>YES</v>
      </c>
    </row>
    <row r="72" spans="7:15" x14ac:dyDescent="0.4">
      <c r="G72" s="29"/>
      <c r="K72" s="52">
        <v>14</v>
      </c>
      <c r="L72" s="29">
        <f t="shared" si="0"/>
        <v>14</v>
      </c>
      <c r="M72" s="29"/>
      <c r="O72" t="str">
        <f ca="1">IF(Data!F3&gt;=Tracker!L72,"YES","NO")</f>
        <v>YES</v>
      </c>
    </row>
    <row r="73" spans="7:15" x14ac:dyDescent="0.4">
      <c r="G73" s="29"/>
      <c r="K73" s="52">
        <v>14</v>
      </c>
      <c r="L73" s="29">
        <f t="shared" ref="L73:L136" si="1">I73+K73</f>
        <v>14</v>
      </c>
      <c r="M73" s="29"/>
      <c r="O73" t="str">
        <f ca="1">IF(Data!F3&gt;=Tracker!L73,"YES","NO")</f>
        <v>YES</v>
      </c>
    </row>
    <row r="74" spans="7:15" x14ac:dyDescent="0.4">
      <c r="G74" s="29"/>
      <c r="K74" s="52">
        <v>14</v>
      </c>
      <c r="L74" s="29">
        <f t="shared" si="1"/>
        <v>14</v>
      </c>
      <c r="M74" s="29"/>
      <c r="O74" t="str">
        <f ca="1">IF(Data!F3&gt;=Tracker!L74,"YES","NO")</f>
        <v>YES</v>
      </c>
    </row>
    <row r="75" spans="7:15" x14ac:dyDescent="0.4">
      <c r="G75" s="29"/>
      <c r="K75" s="52">
        <v>14</v>
      </c>
      <c r="L75" s="29">
        <f t="shared" si="1"/>
        <v>14</v>
      </c>
      <c r="M75" s="29"/>
      <c r="O75" t="str">
        <f ca="1">IF(Data!F3&gt;=Tracker!L75,"YES","NO")</f>
        <v>YES</v>
      </c>
    </row>
    <row r="76" spans="7:15" x14ac:dyDescent="0.4">
      <c r="G76" s="29"/>
      <c r="K76" s="52">
        <v>14</v>
      </c>
      <c r="L76" s="29">
        <f t="shared" si="1"/>
        <v>14</v>
      </c>
      <c r="M76" s="29"/>
      <c r="O76" t="str">
        <f ca="1">IF(Data!F3&gt;=Tracker!L76,"YES","NO")</f>
        <v>YES</v>
      </c>
    </row>
    <row r="77" spans="7:15" x14ac:dyDescent="0.4">
      <c r="G77" s="29"/>
      <c r="K77" s="52">
        <v>14</v>
      </c>
      <c r="L77" s="29">
        <f t="shared" si="1"/>
        <v>14</v>
      </c>
      <c r="M77" s="29"/>
      <c r="O77" t="str">
        <f ca="1">IF(Data!F3&gt;=Tracker!L77,"YES","NO")</f>
        <v>YES</v>
      </c>
    </row>
    <row r="78" spans="7:15" x14ac:dyDescent="0.4">
      <c r="G78" s="29"/>
      <c r="K78" s="52">
        <v>14</v>
      </c>
      <c r="L78" s="29">
        <f t="shared" si="1"/>
        <v>14</v>
      </c>
      <c r="M78" s="29"/>
      <c r="O78" t="str">
        <f ca="1">IF(Data!F3&gt;=Tracker!L78,"YES","NO")</f>
        <v>YES</v>
      </c>
    </row>
    <row r="79" spans="7:15" x14ac:dyDescent="0.4">
      <c r="G79" s="29"/>
      <c r="K79" s="52">
        <v>14</v>
      </c>
      <c r="L79" s="29">
        <f t="shared" si="1"/>
        <v>14</v>
      </c>
      <c r="M79" s="29"/>
      <c r="O79" t="str">
        <f ca="1">IF(Data!F3&gt;=Tracker!L79,"YES","NO")</f>
        <v>YES</v>
      </c>
    </row>
    <row r="80" spans="7:15" x14ac:dyDescent="0.4">
      <c r="G80" s="29"/>
      <c r="K80" s="52">
        <v>14</v>
      </c>
      <c r="L80" s="29">
        <f t="shared" si="1"/>
        <v>14</v>
      </c>
      <c r="M80" s="29"/>
      <c r="O80" t="str">
        <f ca="1">IF(Data!F3&gt;=Tracker!L80,"YES","NO")</f>
        <v>YES</v>
      </c>
    </row>
    <row r="81" spans="7:15" x14ac:dyDescent="0.4">
      <c r="G81" s="29"/>
      <c r="K81" s="52">
        <v>14</v>
      </c>
      <c r="L81" s="29">
        <f t="shared" si="1"/>
        <v>14</v>
      </c>
      <c r="M81" s="29"/>
      <c r="O81" t="str">
        <f ca="1">IF(Data!F3&gt;=Tracker!L81,"YES","NO")</f>
        <v>YES</v>
      </c>
    </row>
    <row r="82" spans="7:15" x14ac:dyDescent="0.4">
      <c r="G82" s="29"/>
      <c r="K82" s="52">
        <v>14</v>
      </c>
      <c r="L82" s="29">
        <f t="shared" si="1"/>
        <v>14</v>
      </c>
      <c r="M82" s="29"/>
      <c r="O82" t="str">
        <f ca="1">IF(Data!F3&gt;=Tracker!L82,"YES","NO")</f>
        <v>YES</v>
      </c>
    </row>
    <row r="83" spans="7:15" x14ac:dyDescent="0.4">
      <c r="G83" s="29"/>
      <c r="K83" s="52">
        <v>14</v>
      </c>
      <c r="L83" s="29">
        <f t="shared" si="1"/>
        <v>14</v>
      </c>
      <c r="M83" s="29"/>
      <c r="O83" t="str">
        <f ca="1">IF(Data!F3&gt;=Tracker!L83,"YES","NO")</f>
        <v>YES</v>
      </c>
    </row>
    <row r="84" spans="7:15" x14ac:dyDescent="0.4">
      <c r="G84" s="29"/>
      <c r="K84" s="52">
        <v>14</v>
      </c>
      <c r="L84" s="29">
        <f t="shared" si="1"/>
        <v>14</v>
      </c>
      <c r="M84" s="29"/>
      <c r="O84" t="str">
        <f ca="1">IF(Data!F3&gt;=Tracker!L84,"YES","NO")</f>
        <v>YES</v>
      </c>
    </row>
    <row r="85" spans="7:15" x14ac:dyDescent="0.4">
      <c r="G85" s="29"/>
      <c r="K85" s="52">
        <v>14</v>
      </c>
      <c r="L85" s="29">
        <f t="shared" si="1"/>
        <v>14</v>
      </c>
      <c r="M85" s="29"/>
      <c r="O85" t="str">
        <f ca="1">IF(Data!F3&gt;=Tracker!L85,"YES","NO")</f>
        <v>YES</v>
      </c>
    </row>
    <row r="86" spans="7:15" x14ac:dyDescent="0.4">
      <c r="G86" s="29"/>
      <c r="K86" s="52">
        <v>14</v>
      </c>
      <c r="L86" s="29">
        <f t="shared" si="1"/>
        <v>14</v>
      </c>
      <c r="M86" s="29"/>
      <c r="O86" t="str">
        <f ca="1">IF(Data!F3&gt;=Tracker!L86,"YES","NO")</f>
        <v>YES</v>
      </c>
    </row>
    <row r="87" spans="7:15" x14ac:dyDescent="0.4">
      <c r="G87" s="29"/>
      <c r="K87" s="52">
        <v>14</v>
      </c>
      <c r="L87" s="29">
        <f t="shared" si="1"/>
        <v>14</v>
      </c>
      <c r="M87" s="29"/>
      <c r="O87" t="str">
        <f ca="1">IF(Data!F3&gt;=Tracker!L87,"YES","NO")</f>
        <v>YES</v>
      </c>
    </row>
    <row r="88" spans="7:15" x14ac:dyDescent="0.4">
      <c r="G88" s="29"/>
      <c r="K88" s="52">
        <v>14</v>
      </c>
      <c r="L88" s="29">
        <f t="shared" si="1"/>
        <v>14</v>
      </c>
      <c r="M88" s="29"/>
      <c r="O88" t="str">
        <f ca="1">IF(Data!F3&gt;=Tracker!L88,"YES","NO")</f>
        <v>YES</v>
      </c>
    </row>
    <row r="89" spans="7:15" x14ac:dyDescent="0.4">
      <c r="G89" s="29"/>
      <c r="K89" s="52">
        <v>14</v>
      </c>
      <c r="L89" s="29">
        <f t="shared" si="1"/>
        <v>14</v>
      </c>
      <c r="M89" s="29"/>
      <c r="O89" t="str">
        <f ca="1">IF(Data!F3&gt;=Tracker!L89,"YES","NO")</f>
        <v>YES</v>
      </c>
    </row>
    <row r="90" spans="7:15" x14ac:dyDescent="0.4">
      <c r="G90" s="29"/>
      <c r="K90" s="52">
        <v>14</v>
      </c>
      <c r="L90" s="29">
        <f t="shared" si="1"/>
        <v>14</v>
      </c>
      <c r="M90" s="29"/>
      <c r="O90" t="str">
        <f ca="1">IF(Data!F3&gt;=Tracker!L90,"YES","NO")</f>
        <v>YES</v>
      </c>
    </row>
    <row r="91" spans="7:15" x14ac:dyDescent="0.4">
      <c r="G91" s="29"/>
      <c r="K91" s="52">
        <v>14</v>
      </c>
      <c r="L91" s="29">
        <f t="shared" si="1"/>
        <v>14</v>
      </c>
      <c r="M91" s="29"/>
      <c r="O91" t="str">
        <f ca="1">IF(Data!F3&gt;=Tracker!L91,"YES","NO")</f>
        <v>YES</v>
      </c>
    </row>
    <row r="92" spans="7:15" x14ac:dyDescent="0.4">
      <c r="G92" s="29"/>
      <c r="K92" s="52">
        <v>14</v>
      </c>
      <c r="L92" s="29">
        <f t="shared" si="1"/>
        <v>14</v>
      </c>
      <c r="M92" s="29"/>
      <c r="O92" t="str">
        <f ca="1">IF(Data!F3&gt;=Tracker!L92,"YES","NO")</f>
        <v>YES</v>
      </c>
    </row>
    <row r="93" spans="7:15" x14ac:dyDescent="0.4">
      <c r="G93" s="29"/>
      <c r="K93" s="52">
        <v>14</v>
      </c>
      <c r="L93" s="29">
        <f t="shared" si="1"/>
        <v>14</v>
      </c>
      <c r="M93" s="29"/>
      <c r="O93" t="str">
        <f ca="1">IF(Data!F3&gt;=Tracker!L93,"YES","NO")</f>
        <v>YES</v>
      </c>
    </row>
    <row r="94" spans="7:15" x14ac:dyDescent="0.4">
      <c r="G94" s="29"/>
      <c r="K94" s="52">
        <v>14</v>
      </c>
      <c r="L94" s="29">
        <f t="shared" si="1"/>
        <v>14</v>
      </c>
      <c r="M94" s="29"/>
      <c r="O94" t="str">
        <f ca="1">IF(Data!F3&gt;=Tracker!L94,"YES","NO")</f>
        <v>YES</v>
      </c>
    </row>
    <row r="95" spans="7:15" x14ac:dyDescent="0.4">
      <c r="G95" s="29"/>
      <c r="K95" s="52">
        <v>14</v>
      </c>
      <c r="L95" s="29">
        <f t="shared" si="1"/>
        <v>14</v>
      </c>
      <c r="M95" s="29"/>
      <c r="O95" t="str">
        <f ca="1">IF(Data!F3&gt;=Tracker!L95,"YES","NO")</f>
        <v>YES</v>
      </c>
    </row>
    <row r="96" spans="7:15" x14ac:dyDescent="0.4">
      <c r="G96" s="29"/>
      <c r="K96" s="52">
        <v>14</v>
      </c>
      <c r="L96" s="29">
        <f t="shared" si="1"/>
        <v>14</v>
      </c>
      <c r="M96" s="29"/>
      <c r="O96" t="str">
        <f ca="1">IF(Data!F3&gt;=Tracker!L96,"YES","NO")</f>
        <v>YES</v>
      </c>
    </row>
    <row r="97" spans="7:15" x14ac:dyDescent="0.4">
      <c r="G97" s="29"/>
      <c r="K97" s="52">
        <v>14</v>
      </c>
      <c r="L97" s="29">
        <f t="shared" si="1"/>
        <v>14</v>
      </c>
      <c r="M97" s="29"/>
      <c r="O97" t="str">
        <f ca="1">IF(Data!F3&gt;=Tracker!L97,"YES","NO")</f>
        <v>YES</v>
      </c>
    </row>
    <row r="98" spans="7:15" x14ac:dyDescent="0.4">
      <c r="G98" s="29"/>
      <c r="K98" s="52">
        <v>14</v>
      </c>
      <c r="L98" s="29">
        <f t="shared" si="1"/>
        <v>14</v>
      </c>
      <c r="M98" s="29"/>
      <c r="O98" t="str">
        <f ca="1">IF(Data!F3&gt;=Tracker!L98,"YES","NO")</f>
        <v>YES</v>
      </c>
    </row>
    <row r="99" spans="7:15" x14ac:dyDescent="0.4">
      <c r="G99" s="29"/>
      <c r="K99" s="52">
        <v>14</v>
      </c>
      <c r="L99" s="29">
        <f t="shared" si="1"/>
        <v>14</v>
      </c>
      <c r="M99" s="29"/>
      <c r="O99" t="str">
        <f ca="1">IF(Data!F3&gt;=Tracker!L99,"YES","NO")</f>
        <v>YES</v>
      </c>
    </row>
    <row r="100" spans="7:15" x14ac:dyDescent="0.4">
      <c r="G100" s="29"/>
      <c r="K100" s="52">
        <v>14</v>
      </c>
      <c r="L100" s="29">
        <f t="shared" si="1"/>
        <v>14</v>
      </c>
      <c r="M100" s="29"/>
      <c r="O100" t="str">
        <f ca="1">IF(Data!F3&gt;=Tracker!L100,"YES","NO")</f>
        <v>YES</v>
      </c>
    </row>
    <row r="101" spans="7:15" x14ac:dyDescent="0.4">
      <c r="G101" s="29"/>
      <c r="K101" s="52">
        <v>14</v>
      </c>
      <c r="L101" s="29">
        <f t="shared" si="1"/>
        <v>14</v>
      </c>
      <c r="M101" s="29"/>
      <c r="O101" t="str">
        <f ca="1">IF(Data!F3&gt;=Tracker!L101,"YES","NO")</f>
        <v>YES</v>
      </c>
    </row>
    <row r="102" spans="7:15" x14ac:dyDescent="0.4">
      <c r="G102" s="29"/>
      <c r="K102" s="52">
        <v>14</v>
      </c>
      <c r="L102" s="29">
        <f t="shared" si="1"/>
        <v>14</v>
      </c>
      <c r="M102" s="29"/>
      <c r="O102" t="str">
        <f ca="1">IF(Data!F3&gt;=Tracker!L102,"YES","NO")</f>
        <v>YES</v>
      </c>
    </row>
    <row r="103" spans="7:15" x14ac:dyDescent="0.4">
      <c r="G103" s="29"/>
      <c r="K103" s="52">
        <v>14</v>
      </c>
      <c r="L103" s="29">
        <f t="shared" si="1"/>
        <v>14</v>
      </c>
      <c r="M103" s="29"/>
      <c r="O103" t="str">
        <f ca="1">IF(Data!F3&gt;=Tracker!L103,"YES","NO")</f>
        <v>YES</v>
      </c>
    </row>
    <row r="104" spans="7:15" x14ac:dyDescent="0.4">
      <c r="G104" s="29"/>
      <c r="K104" s="52">
        <v>14</v>
      </c>
      <c r="L104" s="29">
        <f t="shared" si="1"/>
        <v>14</v>
      </c>
      <c r="M104" s="29"/>
      <c r="O104" t="str">
        <f ca="1">IF(Data!F3&gt;=Tracker!L104,"YES","NO")</f>
        <v>YES</v>
      </c>
    </row>
    <row r="105" spans="7:15" x14ac:dyDescent="0.4">
      <c r="G105" s="29"/>
      <c r="K105" s="52">
        <v>14</v>
      </c>
      <c r="L105" s="29">
        <f t="shared" si="1"/>
        <v>14</v>
      </c>
      <c r="M105" s="29"/>
      <c r="O105" t="str">
        <f ca="1">IF(Data!F3&gt;=Tracker!L105,"YES","NO")</f>
        <v>YES</v>
      </c>
    </row>
    <row r="106" spans="7:15" x14ac:dyDescent="0.4">
      <c r="G106" s="29"/>
      <c r="K106" s="52">
        <v>14</v>
      </c>
      <c r="L106" s="29">
        <f t="shared" si="1"/>
        <v>14</v>
      </c>
      <c r="M106" s="29"/>
      <c r="O106" t="str">
        <f ca="1">IF(Data!F3=Tracker!L106,"YES","NO")</f>
        <v>NO</v>
      </c>
    </row>
    <row r="107" spans="7:15" x14ac:dyDescent="0.4">
      <c r="G107" s="29"/>
      <c r="K107" s="52">
        <v>14</v>
      </c>
      <c r="L107" s="29">
        <f t="shared" si="1"/>
        <v>14</v>
      </c>
      <c r="M107" s="29"/>
      <c r="O107" t="str">
        <f ca="1">IF(Data!F3&gt;=Tracker!L107,"YES","NO")</f>
        <v>YES</v>
      </c>
    </row>
    <row r="108" spans="7:15" x14ac:dyDescent="0.4">
      <c r="G108" s="29"/>
      <c r="K108" s="52">
        <v>14</v>
      </c>
      <c r="L108" s="29">
        <f t="shared" si="1"/>
        <v>14</v>
      </c>
      <c r="M108" s="29"/>
      <c r="O108" t="str">
        <f ca="1">IF(Data!F3&gt;=Tracker!L108,"YES","NO")</f>
        <v>YES</v>
      </c>
    </row>
    <row r="109" spans="7:15" x14ac:dyDescent="0.4">
      <c r="G109" s="29"/>
      <c r="K109" s="52">
        <v>14</v>
      </c>
      <c r="L109" s="29">
        <f t="shared" si="1"/>
        <v>14</v>
      </c>
      <c r="M109" s="29"/>
      <c r="O109" t="str">
        <f ca="1">IF(Data!F3&gt;=Tracker!L109,"YES","NO")</f>
        <v>YES</v>
      </c>
    </row>
    <row r="110" spans="7:15" x14ac:dyDescent="0.4">
      <c r="G110" s="29"/>
      <c r="K110" s="52">
        <v>14</v>
      </c>
      <c r="L110" s="29">
        <f t="shared" si="1"/>
        <v>14</v>
      </c>
      <c r="M110" s="29"/>
      <c r="O110" t="str">
        <f ca="1">IF(Data!F3&gt;=Tracker!L110,"YES","NO")</f>
        <v>YES</v>
      </c>
    </row>
    <row r="111" spans="7:15" x14ac:dyDescent="0.4">
      <c r="G111" s="29"/>
      <c r="K111" s="52">
        <v>14</v>
      </c>
      <c r="L111" s="29">
        <f t="shared" si="1"/>
        <v>14</v>
      </c>
      <c r="M111" s="29"/>
      <c r="O111" t="str">
        <f ca="1">IF(Data!F3&gt;=Tracker!L111,"YES","NO")</f>
        <v>YES</v>
      </c>
    </row>
    <row r="112" spans="7:15" x14ac:dyDescent="0.4">
      <c r="G112" s="29"/>
      <c r="K112" s="52">
        <v>14</v>
      </c>
      <c r="L112" s="29">
        <f t="shared" si="1"/>
        <v>14</v>
      </c>
      <c r="M112" s="29"/>
      <c r="O112" t="str">
        <f ca="1">IF(Data!F3&gt;=Tracker!L112,"YES","NO")</f>
        <v>YES</v>
      </c>
    </row>
    <row r="113" spans="7:15" x14ac:dyDescent="0.4">
      <c r="G113" s="29"/>
      <c r="K113" s="52">
        <v>14</v>
      </c>
      <c r="L113" s="29">
        <f t="shared" si="1"/>
        <v>14</v>
      </c>
      <c r="M113" s="29"/>
      <c r="O113" t="str">
        <f ca="1">IF(Data!F3&gt;=Tracker!L113,"YES","NO")</f>
        <v>YES</v>
      </c>
    </row>
    <row r="114" spans="7:15" x14ac:dyDescent="0.4">
      <c r="G114" s="29"/>
      <c r="K114" s="52">
        <v>14</v>
      </c>
      <c r="L114" s="29">
        <f t="shared" si="1"/>
        <v>14</v>
      </c>
      <c r="M114" s="29"/>
      <c r="O114" t="str">
        <f ca="1">IF(Data!F3&gt;=Tracker!L114,"YES","NO")</f>
        <v>YES</v>
      </c>
    </row>
    <row r="115" spans="7:15" x14ac:dyDescent="0.4">
      <c r="G115" s="29"/>
      <c r="K115" s="52">
        <v>14</v>
      </c>
      <c r="L115" s="29">
        <f t="shared" si="1"/>
        <v>14</v>
      </c>
      <c r="M115" s="29"/>
      <c r="O115" t="str">
        <f ca="1">IF(Data!F3&gt;=Tracker!L115,"YES","NO")</f>
        <v>YES</v>
      </c>
    </row>
    <row r="116" spans="7:15" x14ac:dyDescent="0.4">
      <c r="G116" s="29"/>
      <c r="K116" s="52">
        <v>14</v>
      </c>
      <c r="L116" s="29">
        <f t="shared" si="1"/>
        <v>14</v>
      </c>
      <c r="M116" s="29"/>
      <c r="O116" t="str">
        <f ca="1">IF(Data!F3&gt;=Tracker!L116,"YES","NO")</f>
        <v>YES</v>
      </c>
    </row>
    <row r="117" spans="7:15" x14ac:dyDescent="0.4">
      <c r="G117" s="29"/>
      <c r="K117" s="52">
        <v>14</v>
      </c>
      <c r="L117" s="29">
        <f t="shared" si="1"/>
        <v>14</v>
      </c>
      <c r="M117" s="29"/>
      <c r="O117" t="str">
        <f ca="1">IF(Data!F3&gt;=Tracker!L117,"YES","NO")</f>
        <v>YES</v>
      </c>
    </row>
    <row r="118" spans="7:15" x14ac:dyDescent="0.4">
      <c r="G118" s="29"/>
      <c r="K118" s="52">
        <v>14</v>
      </c>
      <c r="L118" s="29">
        <f t="shared" si="1"/>
        <v>14</v>
      </c>
      <c r="M118" s="29"/>
      <c r="O118" t="str">
        <f ca="1">IF(Data!F3&gt;=Tracker!L118,"YES","NO")</f>
        <v>YES</v>
      </c>
    </row>
    <row r="119" spans="7:15" x14ac:dyDescent="0.4">
      <c r="G119" s="29"/>
      <c r="K119" s="52">
        <v>14</v>
      </c>
      <c r="L119" s="29">
        <f t="shared" si="1"/>
        <v>14</v>
      </c>
      <c r="M119" s="29"/>
      <c r="O119" t="str">
        <f ca="1">IF(Data!F3&gt;=Tracker!L119,"YES","NO")</f>
        <v>YES</v>
      </c>
    </row>
    <row r="120" spans="7:15" x14ac:dyDescent="0.4">
      <c r="G120" s="29"/>
      <c r="K120" s="52">
        <v>14</v>
      </c>
      <c r="L120" s="29">
        <f t="shared" si="1"/>
        <v>14</v>
      </c>
      <c r="M120" s="29"/>
      <c r="O120" t="str">
        <f ca="1">IF(Data!F3&gt;=Tracker!L120,"YES","NO")</f>
        <v>YES</v>
      </c>
    </row>
    <row r="121" spans="7:15" x14ac:dyDescent="0.4">
      <c r="G121" s="29"/>
      <c r="K121" s="52">
        <v>14</v>
      </c>
      <c r="L121" s="29">
        <f t="shared" si="1"/>
        <v>14</v>
      </c>
      <c r="M121" s="29"/>
      <c r="O121" t="str">
        <f ca="1">IF(Data!F3&gt;=Tracker!L121,"YES","NO")</f>
        <v>YES</v>
      </c>
    </row>
    <row r="122" spans="7:15" x14ac:dyDescent="0.4">
      <c r="G122" s="29"/>
      <c r="K122" s="52">
        <v>14</v>
      </c>
      <c r="L122" s="29">
        <f t="shared" si="1"/>
        <v>14</v>
      </c>
      <c r="M122" s="29"/>
      <c r="O122" t="str">
        <f ca="1">IF(Data!F3&gt;=Tracker!L122,"YES","NO")</f>
        <v>YES</v>
      </c>
    </row>
    <row r="123" spans="7:15" x14ac:dyDescent="0.4">
      <c r="G123" s="29"/>
      <c r="K123" s="52">
        <v>14</v>
      </c>
      <c r="L123" s="29">
        <f t="shared" si="1"/>
        <v>14</v>
      </c>
      <c r="M123" s="29"/>
      <c r="O123" t="str">
        <f ca="1">IF(Data!F3&gt;=Tracker!L123,"YES","NO")</f>
        <v>YES</v>
      </c>
    </row>
    <row r="124" spans="7:15" x14ac:dyDescent="0.4">
      <c r="G124" s="29"/>
      <c r="K124" s="52">
        <v>14</v>
      </c>
      <c r="L124" s="29">
        <f t="shared" si="1"/>
        <v>14</v>
      </c>
      <c r="M124" s="29"/>
      <c r="O124" t="str">
        <f ca="1">IF(Data!F3&gt;=Tracker!L124,"YES","NO")</f>
        <v>YES</v>
      </c>
    </row>
    <row r="125" spans="7:15" x14ac:dyDescent="0.4">
      <c r="G125" s="29"/>
      <c r="K125" s="52">
        <v>14</v>
      </c>
      <c r="L125" s="29">
        <f t="shared" si="1"/>
        <v>14</v>
      </c>
      <c r="M125" s="29"/>
      <c r="O125" t="str">
        <f ca="1">IF(Data!F3&gt;=Tracker!L125,"YES","NO")</f>
        <v>YES</v>
      </c>
    </row>
    <row r="126" spans="7:15" x14ac:dyDescent="0.4">
      <c r="G126" s="29"/>
      <c r="K126" s="52">
        <v>14</v>
      </c>
      <c r="L126" s="29">
        <f t="shared" si="1"/>
        <v>14</v>
      </c>
      <c r="M126" s="29"/>
      <c r="O126" t="str">
        <f ca="1">IF(Data!F3&gt;=Tracker!L126,"YES","NO")</f>
        <v>YES</v>
      </c>
    </row>
    <row r="127" spans="7:15" x14ac:dyDescent="0.4">
      <c r="G127" s="29"/>
      <c r="K127" s="52">
        <v>14</v>
      </c>
      <c r="L127" s="29">
        <f t="shared" si="1"/>
        <v>14</v>
      </c>
      <c r="M127" s="29"/>
      <c r="O127" t="str">
        <f ca="1">IF(Data!F3&gt;=Tracker!L127,"YES","NO")</f>
        <v>YES</v>
      </c>
    </row>
    <row r="128" spans="7:15" x14ac:dyDescent="0.4">
      <c r="G128" s="29"/>
      <c r="K128" s="52">
        <v>14</v>
      </c>
      <c r="L128" s="29">
        <f t="shared" si="1"/>
        <v>14</v>
      </c>
      <c r="M128" s="29"/>
      <c r="O128" t="str">
        <f ca="1">IF(Data!F3&gt;=Tracker!L128,"YES","NO")</f>
        <v>YES</v>
      </c>
    </row>
    <row r="129" spans="7:15" x14ac:dyDescent="0.4">
      <c r="G129" s="29"/>
      <c r="K129" s="52">
        <v>14</v>
      </c>
      <c r="L129" s="29">
        <f t="shared" si="1"/>
        <v>14</v>
      </c>
      <c r="M129" s="29"/>
      <c r="O129" t="str">
        <f ca="1">IF(Data!F3&gt;=Tracker!L129,"YES","NO")</f>
        <v>YES</v>
      </c>
    </row>
    <row r="130" spans="7:15" x14ac:dyDescent="0.4">
      <c r="G130" s="29"/>
      <c r="K130" s="52">
        <v>14</v>
      </c>
      <c r="L130" s="29">
        <f t="shared" si="1"/>
        <v>14</v>
      </c>
      <c r="M130" s="29"/>
      <c r="O130" t="str">
        <f ca="1">IF(Data!F3&gt;=Tracker!L130,"YES","NO")</f>
        <v>YES</v>
      </c>
    </row>
    <row r="131" spans="7:15" x14ac:dyDescent="0.4">
      <c r="G131" s="29"/>
      <c r="K131" s="52">
        <v>14</v>
      </c>
      <c r="L131" s="29">
        <f t="shared" si="1"/>
        <v>14</v>
      </c>
      <c r="M131" s="29"/>
      <c r="O131" t="str">
        <f ca="1">IF(Data!F3&gt;=Tracker!L131,"YES","NO")</f>
        <v>YES</v>
      </c>
    </row>
    <row r="132" spans="7:15" x14ac:dyDescent="0.4">
      <c r="G132" s="29"/>
      <c r="K132" s="52">
        <v>14</v>
      </c>
      <c r="L132" s="29">
        <f t="shared" si="1"/>
        <v>14</v>
      </c>
      <c r="M132" s="29"/>
      <c r="O132" t="str">
        <f ca="1">IF(Data!F3&gt;=Tracker!L132,"YES","NO")</f>
        <v>YES</v>
      </c>
    </row>
    <row r="133" spans="7:15" x14ac:dyDescent="0.4">
      <c r="G133" s="29"/>
      <c r="K133" s="52">
        <v>14</v>
      </c>
      <c r="L133" s="29">
        <f t="shared" si="1"/>
        <v>14</v>
      </c>
      <c r="M133" s="29"/>
      <c r="O133" t="str">
        <f ca="1">IF(Data!F3&gt;=Tracker!L133,"YES","NO")</f>
        <v>YES</v>
      </c>
    </row>
    <row r="134" spans="7:15" x14ac:dyDescent="0.4">
      <c r="G134" s="29"/>
      <c r="K134" s="52">
        <v>14</v>
      </c>
      <c r="L134" s="29">
        <f t="shared" si="1"/>
        <v>14</v>
      </c>
      <c r="M134" s="29"/>
      <c r="O134" t="str">
        <f ca="1">IF(Data!F3&gt;=Tracker!L134,"YES","NO")</f>
        <v>YES</v>
      </c>
    </row>
    <row r="135" spans="7:15" x14ac:dyDescent="0.4">
      <c r="G135" s="29"/>
      <c r="K135" s="52">
        <v>14</v>
      </c>
      <c r="L135" s="29">
        <f t="shared" si="1"/>
        <v>14</v>
      </c>
      <c r="M135" s="29"/>
      <c r="O135" t="str">
        <f ca="1">IF(Data!F3&gt;=Tracker!L135,"YES","NO")</f>
        <v>YES</v>
      </c>
    </row>
    <row r="136" spans="7:15" x14ac:dyDescent="0.4">
      <c r="G136" s="29"/>
      <c r="K136" s="52">
        <v>14</v>
      </c>
      <c r="L136" s="29">
        <f t="shared" si="1"/>
        <v>14</v>
      </c>
      <c r="M136" s="29"/>
      <c r="O136" t="str">
        <f ca="1">IF(Data!F3&gt;=Tracker!L136,"YES","NO")</f>
        <v>YES</v>
      </c>
    </row>
    <row r="137" spans="7:15" x14ac:dyDescent="0.4">
      <c r="G137" s="29"/>
      <c r="K137" s="52">
        <v>14</v>
      </c>
      <c r="L137" s="29">
        <f t="shared" ref="L137:L156" si="2">I137+K137</f>
        <v>14</v>
      </c>
      <c r="M137" s="29"/>
      <c r="O137" t="str">
        <f ca="1">IF(Data!F3&gt;=Tracker!L137,"YES","NO")</f>
        <v>YES</v>
      </c>
    </row>
    <row r="138" spans="7:15" x14ac:dyDescent="0.4">
      <c r="G138" s="29"/>
      <c r="K138" s="52">
        <v>14</v>
      </c>
      <c r="L138" s="29">
        <f t="shared" si="2"/>
        <v>14</v>
      </c>
      <c r="M138" s="29"/>
      <c r="O138" t="str">
        <f ca="1">IF(Data!F3&gt;=Tracker!L138,"YES","NO")</f>
        <v>YES</v>
      </c>
    </row>
    <row r="139" spans="7:15" x14ac:dyDescent="0.4">
      <c r="G139" s="29"/>
      <c r="K139" s="52">
        <v>14</v>
      </c>
      <c r="L139" s="29">
        <f t="shared" si="2"/>
        <v>14</v>
      </c>
      <c r="M139" s="29"/>
      <c r="O139" t="str">
        <f ca="1">IF(Data!F3&gt;=Tracker!L139,"YES","NO")</f>
        <v>YES</v>
      </c>
    </row>
    <row r="140" spans="7:15" x14ac:dyDescent="0.4">
      <c r="G140" s="29"/>
      <c r="K140" s="52">
        <v>14</v>
      </c>
      <c r="L140" s="29">
        <f t="shared" si="2"/>
        <v>14</v>
      </c>
      <c r="M140" s="29"/>
      <c r="O140" t="str">
        <f ca="1">IF(Data!F3&gt;=Tracker!L140,"YES","NO")</f>
        <v>YES</v>
      </c>
    </row>
    <row r="141" spans="7:15" x14ac:dyDescent="0.4">
      <c r="G141" s="29"/>
      <c r="K141" s="52">
        <v>14</v>
      </c>
      <c r="L141" s="29">
        <f t="shared" si="2"/>
        <v>14</v>
      </c>
      <c r="M141" s="29"/>
      <c r="O141" t="str">
        <f ca="1">IF(Data!F3&gt;=Tracker!L141,"YES","NO")</f>
        <v>YES</v>
      </c>
    </row>
    <row r="142" spans="7:15" x14ac:dyDescent="0.4">
      <c r="G142" s="29"/>
      <c r="K142" s="52">
        <v>14</v>
      </c>
      <c r="L142" s="29">
        <f t="shared" si="2"/>
        <v>14</v>
      </c>
      <c r="M142" s="29"/>
      <c r="O142" t="str">
        <f ca="1">IF(Data!F3&gt;=Tracker!L142,"YES","NO")</f>
        <v>YES</v>
      </c>
    </row>
    <row r="143" spans="7:15" x14ac:dyDescent="0.4">
      <c r="G143" s="29"/>
      <c r="K143" s="52">
        <v>14</v>
      </c>
      <c r="L143" s="29">
        <f t="shared" si="2"/>
        <v>14</v>
      </c>
      <c r="M143" s="29"/>
      <c r="O143" t="str">
        <f ca="1">IF(Data!F3&gt;=Tracker!L143,"YES","NO")</f>
        <v>YES</v>
      </c>
    </row>
    <row r="144" spans="7:15" x14ac:dyDescent="0.4">
      <c r="G144" s="29"/>
      <c r="K144" s="52">
        <v>14</v>
      </c>
      <c r="L144" s="29">
        <f t="shared" si="2"/>
        <v>14</v>
      </c>
      <c r="M144" s="29"/>
      <c r="O144" t="str">
        <f ca="1">IF(Data!F3&gt;=Tracker!L144,"YES","NO")</f>
        <v>YES</v>
      </c>
    </row>
    <row r="145" spans="7:15" x14ac:dyDescent="0.4">
      <c r="G145" s="29"/>
      <c r="K145" s="52">
        <v>14</v>
      </c>
      <c r="L145" s="29">
        <f t="shared" si="2"/>
        <v>14</v>
      </c>
      <c r="M145" s="29"/>
      <c r="O145" t="str">
        <f ca="1">IF(Data!F3&gt;=Tracker!L145,"YES","NO")</f>
        <v>YES</v>
      </c>
    </row>
    <row r="146" spans="7:15" x14ac:dyDescent="0.4">
      <c r="G146" s="29"/>
      <c r="K146" s="52">
        <v>14</v>
      </c>
      <c r="L146" s="29">
        <f t="shared" si="2"/>
        <v>14</v>
      </c>
      <c r="M146" s="29"/>
      <c r="O146" t="str">
        <f ca="1">IF(Data!F3&gt;=Tracker!L146,"YES","NO")</f>
        <v>YES</v>
      </c>
    </row>
    <row r="147" spans="7:15" x14ac:dyDescent="0.4">
      <c r="G147" s="29"/>
      <c r="K147" s="52">
        <v>14</v>
      </c>
      <c r="L147" s="29">
        <f t="shared" si="2"/>
        <v>14</v>
      </c>
      <c r="M147" s="29"/>
      <c r="O147" t="str">
        <f ca="1">IF(Data!F3&gt;=Tracker!L147,"YES","NO")</f>
        <v>YES</v>
      </c>
    </row>
    <row r="148" spans="7:15" x14ac:dyDescent="0.4">
      <c r="G148" s="29"/>
      <c r="K148" s="52">
        <v>14</v>
      </c>
      <c r="L148" s="29">
        <f t="shared" si="2"/>
        <v>14</v>
      </c>
      <c r="M148" s="29"/>
      <c r="O148" t="str">
        <f ca="1">IF(Data!F3&gt;=Tracker!L148,"YES","NO")</f>
        <v>YES</v>
      </c>
    </row>
    <row r="149" spans="7:15" x14ac:dyDescent="0.4">
      <c r="G149" s="29"/>
      <c r="K149" s="52">
        <v>14</v>
      </c>
      <c r="L149" s="29">
        <f t="shared" si="2"/>
        <v>14</v>
      </c>
      <c r="M149" s="29"/>
      <c r="O149" t="str">
        <f ca="1">IF(Data!F3&gt;=Tracker!L149,"YES","NO")</f>
        <v>YES</v>
      </c>
    </row>
    <row r="150" spans="7:15" x14ac:dyDescent="0.4">
      <c r="G150" s="29"/>
      <c r="K150" s="52">
        <v>14</v>
      </c>
      <c r="L150" s="29">
        <f t="shared" si="2"/>
        <v>14</v>
      </c>
      <c r="M150" s="29"/>
      <c r="O150" t="str">
        <f ca="1">IF(Data!F3&gt;=Tracker!L150,"YES","NO")</f>
        <v>YES</v>
      </c>
    </row>
    <row r="151" spans="7:15" x14ac:dyDescent="0.4">
      <c r="G151" s="29"/>
      <c r="K151" s="52">
        <v>14</v>
      </c>
      <c r="L151" s="29">
        <f t="shared" si="2"/>
        <v>14</v>
      </c>
      <c r="M151" s="29"/>
      <c r="O151" t="str">
        <f ca="1">IF(Data!F3&gt;=Tracker!L151,"YES","NO")</f>
        <v>YES</v>
      </c>
    </row>
    <row r="152" spans="7:15" x14ac:dyDescent="0.4">
      <c r="G152" s="29"/>
      <c r="K152" s="52">
        <v>14</v>
      </c>
      <c r="L152" s="29">
        <f t="shared" si="2"/>
        <v>14</v>
      </c>
      <c r="M152" s="29"/>
      <c r="O152" t="str">
        <f ca="1">IF(Data!F3&gt;=Tracker!L152,"YES","NO")</f>
        <v>YES</v>
      </c>
    </row>
    <row r="153" spans="7:15" x14ac:dyDescent="0.4">
      <c r="G153" s="29"/>
      <c r="K153" s="52">
        <v>14</v>
      </c>
      <c r="L153" s="29">
        <f t="shared" si="2"/>
        <v>14</v>
      </c>
      <c r="M153" s="29"/>
      <c r="O153" t="str">
        <f ca="1">IF(Data!F3&gt;=Tracker!L153,"YES","NO")</f>
        <v>YES</v>
      </c>
    </row>
    <row r="154" spans="7:15" x14ac:dyDescent="0.4">
      <c r="G154" s="29"/>
      <c r="K154" s="52">
        <v>14</v>
      </c>
      <c r="L154" s="29">
        <f t="shared" si="2"/>
        <v>14</v>
      </c>
      <c r="M154" s="29"/>
      <c r="O154" t="str">
        <f ca="1">IF(Data!F3&gt;=Tracker!L154,"YES","NO")</f>
        <v>YES</v>
      </c>
    </row>
    <row r="155" spans="7:15" x14ac:dyDescent="0.4">
      <c r="G155" s="29"/>
      <c r="K155" s="52">
        <v>14</v>
      </c>
      <c r="L155" s="29">
        <f t="shared" si="2"/>
        <v>14</v>
      </c>
      <c r="M155" s="29"/>
      <c r="O155" t="str">
        <f ca="1">IF(Data!F3&gt;=Tracker!L155,"YES","NO")</f>
        <v>YES</v>
      </c>
    </row>
    <row r="156" spans="7:15" x14ac:dyDescent="0.4">
      <c r="G156" s="29"/>
      <c r="K156" s="52">
        <v>14</v>
      </c>
      <c r="L156" s="29">
        <f t="shared" si="2"/>
        <v>14</v>
      </c>
      <c r="M156" s="29"/>
      <c r="O156" t="str">
        <f ca="1">IF(Data!F3&gt;=Tracker!L156,"YES","NO")</f>
        <v>YES</v>
      </c>
    </row>
    <row r="157" spans="7:15" x14ac:dyDescent="0.4">
      <c r="G157" s="29"/>
      <c r="L157" s="29"/>
      <c r="M157" s="29"/>
    </row>
    <row r="158" spans="7:15" x14ac:dyDescent="0.4">
      <c r="G158" s="29"/>
      <c r="L158" s="29"/>
      <c r="M158" s="29"/>
    </row>
    <row r="159" spans="7:15" x14ac:dyDescent="0.4">
      <c r="G159" s="29"/>
      <c r="L159" s="29"/>
      <c r="M159" s="29"/>
    </row>
    <row r="160" spans="7:15" x14ac:dyDescent="0.4">
      <c r="G160" s="29"/>
      <c r="L160" s="29"/>
      <c r="M160" s="29"/>
    </row>
    <row r="161" spans="7:13" x14ac:dyDescent="0.4">
      <c r="G161" s="29"/>
      <c r="L161" s="29"/>
      <c r="M161" s="29"/>
    </row>
    <row r="162" spans="7:13" x14ac:dyDescent="0.4">
      <c r="G162" s="29"/>
      <c r="L162" s="29"/>
      <c r="M162" s="29"/>
    </row>
    <row r="163" spans="7:13" x14ac:dyDescent="0.4">
      <c r="G163" s="29"/>
      <c r="L163" s="29"/>
      <c r="M163" s="29"/>
    </row>
    <row r="164" spans="7:13" x14ac:dyDescent="0.4">
      <c r="G164" s="29"/>
      <c r="L164" s="29"/>
      <c r="M164" s="29"/>
    </row>
    <row r="165" spans="7:13" x14ac:dyDescent="0.4">
      <c r="G165" s="29"/>
      <c r="L165" s="29"/>
      <c r="M165" s="29"/>
    </row>
    <row r="166" spans="7:13" x14ac:dyDescent="0.4">
      <c r="G166" s="29"/>
      <c r="L166" s="29"/>
      <c r="M166" s="29"/>
    </row>
    <row r="167" spans="7:13" x14ac:dyDescent="0.4">
      <c r="G167" s="29"/>
      <c r="L167" s="29"/>
      <c r="M167" s="29"/>
    </row>
    <row r="168" spans="7:13" x14ac:dyDescent="0.4">
      <c r="G168" s="29"/>
      <c r="L168" s="29"/>
      <c r="M168" s="29"/>
    </row>
    <row r="169" spans="7:13" x14ac:dyDescent="0.4">
      <c r="G169" s="29"/>
      <c r="L169" s="29"/>
      <c r="M169" s="29"/>
    </row>
    <row r="170" spans="7:13" x14ac:dyDescent="0.4">
      <c r="G170" s="29"/>
      <c r="L170" s="29"/>
      <c r="M170" s="29"/>
    </row>
    <row r="171" spans="7:13" x14ac:dyDescent="0.4">
      <c r="G171" s="29"/>
      <c r="L171" s="29"/>
      <c r="M171" s="29"/>
    </row>
    <row r="172" spans="7:13" x14ac:dyDescent="0.4">
      <c r="G172" s="29"/>
      <c r="L172" s="29"/>
      <c r="M172" s="29"/>
    </row>
    <row r="173" spans="7:13" x14ac:dyDescent="0.4">
      <c r="G173" s="29"/>
      <c r="L173" s="29"/>
      <c r="M173" s="29"/>
    </row>
    <row r="174" spans="7:13" x14ac:dyDescent="0.4">
      <c r="G174" s="29"/>
      <c r="L174" s="29"/>
      <c r="M174" s="29"/>
    </row>
    <row r="175" spans="7:13" x14ac:dyDescent="0.4">
      <c r="G175" s="29"/>
      <c r="L175" s="29"/>
      <c r="M175" s="29"/>
    </row>
    <row r="176" spans="7:13" x14ac:dyDescent="0.4">
      <c r="G176" s="29"/>
      <c r="L176" s="29"/>
      <c r="M176" s="29"/>
    </row>
    <row r="177" spans="7:13" x14ac:dyDescent="0.4">
      <c r="G177" s="29"/>
      <c r="L177" s="29"/>
      <c r="M177" s="29"/>
    </row>
    <row r="178" spans="7:13" x14ac:dyDescent="0.4">
      <c r="G178" s="29"/>
      <c r="L178" s="29"/>
      <c r="M178" s="29"/>
    </row>
    <row r="179" spans="7:13" x14ac:dyDescent="0.4">
      <c r="G179" s="29"/>
      <c r="L179" s="29"/>
      <c r="M179" s="29"/>
    </row>
    <row r="180" spans="7:13" x14ac:dyDescent="0.4">
      <c r="G180" s="29"/>
      <c r="L180" s="29"/>
      <c r="M180" s="29"/>
    </row>
    <row r="181" spans="7:13" x14ac:dyDescent="0.4">
      <c r="G181" s="29"/>
      <c r="L181" s="29"/>
      <c r="M181" s="29"/>
    </row>
    <row r="182" spans="7:13" x14ac:dyDescent="0.4">
      <c r="G182" s="29"/>
      <c r="L182" s="29"/>
      <c r="M182" s="29"/>
    </row>
    <row r="183" spans="7:13" x14ac:dyDescent="0.4">
      <c r="G183" s="29"/>
      <c r="L183" s="29"/>
      <c r="M183" s="29"/>
    </row>
    <row r="184" spans="7:13" x14ac:dyDescent="0.4">
      <c r="G184" s="29"/>
      <c r="L184" s="29"/>
      <c r="M184" s="29"/>
    </row>
    <row r="185" spans="7:13" x14ac:dyDescent="0.4">
      <c r="G185" s="29"/>
      <c r="L185" s="29"/>
      <c r="M185" s="29"/>
    </row>
    <row r="186" spans="7:13" x14ac:dyDescent="0.4">
      <c r="G186" s="29"/>
      <c r="L186" s="29"/>
      <c r="M186" s="29"/>
    </row>
    <row r="187" spans="7:13" x14ac:dyDescent="0.4">
      <c r="G187" s="29"/>
      <c r="L187" s="29"/>
      <c r="M187" s="29"/>
    </row>
    <row r="188" spans="7:13" x14ac:dyDescent="0.4">
      <c r="G188" s="29"/>
      <c r="L188" s="29"/>
      <c r="M188" s="29"/>
    </row>
    <row r="189" spans="7:13" x14ac:dyDescent="0.4">
      <c r="G189" s="29"/>
      <c r="L189" s="29"/>
      <c r="M189" s="29"/>
    </row>
    <row r="190" spans="7:13" x14ac:dyDescent="0.4">
      <c r="G190" s="29"/>
      <c r="L190" s="29"/>
      <c r="M190" s="29"/>
    </row>
    <row r="191" spans="7:13" x14ac:dyDescent="0.4">
      <c r="G191" s="29"/>
      <c r="L191" s="29"/>
      <c r="M191" s="29"/>
    </row>
    <row r="192" spans="7:13" x14ac:dyDescent="0.4">
      <c r="G192" s="29"/>
      <c r="L192" s="29"/>
      <c r="M192" s="29"/>
    </row>
    <row r="193" spans="7:13" x14ac:dyDescent="0.4">
      <c r="G193" s="29"/>
      <c r="L193" s="29"/>
      <c r="M193" s="29"/>
    </row>
    <row r="194" spans="7:13" x14ac:dyDescent="0.4">
      <c r="G194" s="29"/>
      <c r="L194" s="29"/>
      <c r="M194" s="29"/>
    </row>
    <row r="195" spans="7:13" x14ac:dyDescent="0.4">
      <c r="G195" s="29"/>
      <c r="L195" s="29"/>
      <c r="M195" s="29"/>
    </row>
    <row r="196" spans="7:13" x14ac:dyDescent="0.4">
      <c r="G196" s="29"/>
      <c r="L196" s="29"/>
      <c r="M196" s="29"/>
    </row>
    <row r="197" spans="7:13" x14ac:dyDescent="0.4">
      <c r="G197" s="29"/>
      <c r="L197" s="29"/>
      <c r="M197" s="29"/>
    </row>
    <row r="198" spans="7:13" x14ac:dyDescent="0.4">
      <c r="G198" s="29"/>
      <c r="L198" s="29"/>
      <c r="M198" s="29"/>
    </row>
    <row r="199" spans="7:13" x14ac:dyDescent="0.4">
      <c r="G199" s="29"/>
      <c r="L199" s="29"/>
      <c r="M199" s="29"/>
    </row>
    <row r="200" spans="7:13" x14ac:dyDescent="0.4">
      <c r="G200" s="29"/>
      <c r="L200" s="29"/>
      <c r="M200" s="29"/>
    </row>
    <row r="201" spans="7:13" x14ac:dyDescent="0.4">
      <c r="G201" s="29"/>
      <c r="L201" s="29"/>
      <c r="M201" s="29"/>
    </row>
    <row r="202" spans="7:13" x14ac:dyDescent="0.4">
      <c r="G202" s="29"/>
      <c r="L202" s="29"/>
      <c r="M202" s="29"/>
    </row>
    <row r="203" spans="7:13" x14ac:dyDescent="0.4">
      <c r="G203" s="29"/>
      <c r="L203" s="29"/>
      <c r="M203" s="29"/>
    </row>
    <row r="204" spans="7:13" x14ac:dyDescent="0.4">
      <c r="G204" s="29"/>
      <c r="L204" s="29"/>
      <c r="M204" s="29"/>
    </row>
    <row r="205" spans="7:13" x14ac:dyDescent="0.4">
      <c r="G205" s="29"/>
      <c r="L205" s="29"/>
      <c r="M205" s="29"/>
    </row>
    <row r="206" spans="7:13" x14ac:dyDescent="0.4">
      <c r="G206" s="29"/>
      <c r="L206" s="29"/>
      <c r="M206" s="29"/>
    </row>
    <row r="207" spans="7:13" x14ac:dyDescent="0.4">
      <c r="G207" s="29"/>
      <c r="L207" s="29"/>
      <c r="M207" s="29"/>
    </row>
    <row r="208" spans="7:13" x14ac:dyDescent="0.4">
      <c r="G208" s="29"/>
      <c r="L208" s="29"/>
      <c r="M208" s="29"/>
    </row>
    <row r="209" spans="7:13" x14ac:dyDescent="0.4">
      <c r="G209" s="29"/>
      <c r="L209" s="29"/>
      <c r="M209" s="29"/>
    </row>
    <row r="210" spans="7:13" x14ac:dyDescent="0.4">
      <c r="G210" s="29"/>
      <c r="L210" s="29"/>
      <c r="M210" s="29"/>
    </row>
    <row r="211" spans="7:13" x14ac:dyDescent="0.4">
      <c r="G211" s="29"/>
      <c r="L211" s="29"/>
      <c r="M211" s="29"/>
    </row>
    <row r="212" spans="7:13" x14ac:dyDescent="0.4">
      <c r="G212" s="29"/>
      <c r="L212" s="29"/>
      <c r="M212" s="29"/>
    </row>
    <row r="213" spans="7:13" x14ac:dyDescent="0.4">
      <c r="G213" s="29"/>
      <c r="L213" s="29"/>
      <c r="M213" s="29"/>
    </row>
    <row r="214" spans="7:13" x14ac:dyDescent="0.4">
      <c r="G214" s="29"/>
      <c r="L214" s="29"/>
      <c r="M214" s="29"/>
    </row>
    <row r="215" spans="7:13" x14ac:dyDescent="0.4">
      <c r="G215" s="29"/>
      <c r="L215" s="29"/>
      <c r="M215" s="29"/>
    </row>
    <row r="216" spans="7:13" x14ac:dyDescent="0.4">
      <c r="G216" s="29"/>
      <c r="L216" s="29"/>
      <c r="M216" s="29"/>
    </row>
    <row r="217" spans="7:13" x14ac:dyDescent="0.4">
      <c r="G217" s="29"/>
      <c r="L217" s="29"/>
      <c r="M217" s="29"/>
    </row>
    <row r="218" spans="7:13" x14ac:dyDescent="0.4">
      <c r="G218" s="29"/>
      <c r="L218" s="29"/>
      <c r="M218" s="29"/>
    </row>
    <row r="219" spans="7:13" x14ac:dyDescent="0.4">
      <c r="G219" s="29"/>
      <c r="L219" s="29"/>
      <c r="M219" s="29"/>
    </row>
    <row r="220" spans="7:13" x14ac:dyDescent="0.4">
      <c r="G220" s="29"/>
      <c r="L220" s="29"/>
      <c r="M220" s="29"/>
    </row>
    <row r="221" spans="7:13" x14ac:dyDescent="0.4">
      <c r="G221" s="29"/>
      <c r="L221" s="29"/>
      <c r="M221" s="29"/>
    </row>
    <row r="222" spans="7:13" x14ac:dyDescent="0.4">
      <c r="G222" s="29"/>
      <c r="L222" s="29"/>
      <c r="M222" s="29"/>
    </row>
    <row r="223" spans="7:13" x14ac:dyDescent="0.4">
      <c r="G223" s="29"/>
      <c r="L223" s="29"/>
      <c r="M223" s="29"/>
    </row>
    <row r="224" spans="7:13" x14ac:dyDescent="0.4">
      <c r="G224" s="29"/>
      <c r="L224" s="29"/>
      <c r="M224" s="29"/>
    </row>
    <row r="225" spans="7:13" x14ac:dyDescent="0.4">
      <c r="G225" s="29"/>
      <c r="L225" s="29"/>
      <c r="M225" s="29"/>
    </row>
    <row r="226" spans="7:13" x14ac:dyDescent="0.4">
      <c r="G226" s="29"/>
      <c r="L226" s="29"/>
      <c r="M226" s="29"/>
    </row>
    <row r="227" spans="7:13" x14ac:dyDescent="0.4">
      <c r="G227" s="29"/>
      <c r="L227" s="29"/>
      <c r="M227" s="29"/>
    </row>
    <row r="228" spans="7:13" x14ac:dyDescent="0.4">
      <c r="G228" s="29"/>
      <c r="L228" s="29"/>
      <c r="M228" s="29"/>
    </row>
    <row r="229" spans="7:13" x14ac:dyDescent="0.4">
      <c r="G229" s="29"/>
      <c r="L229" s="29"/>
      <c r="M229" s="29"/>
    </row>
    <row r="230" spans="7:13" x14ac:dyDescent="0.4">
      <c r="G230" s="29"/>
      <c r="L230" s="29"/>
      <c r="M230" s="29"/>
    </row>
    <row r="231" spans="7:13" x14ac:dyDescent="0.4">
      <c r="G231" s="29"/>
      <c r="L231" s="29"/>
      <c r="M231" s="29"/>
    </row>
    <row r="232" spans="7:13" x14ac:dyDescent="0.4">
      <c r="G232" s="29"/>
      <c r="L232" s="29"/>
      <c r="M232" s="29"/>
    </row>
    <row r="233" spans="7:13" x14ac:dyDescent="0.4">
      <c r="G233" s="29"/>
      <c r="L233" s="29"/>
      <c r="M233" s="29"/>
    </row>
    <row r="234" spans="7:13" x14ac:dyDescent="0.4">
      <c r="G234" s="29"/>
      <c r="L234" s="29"/>
      <c r="M234" s="29"/>
    </row>
    <row r="235" spans="7:13" x14ac:dyDescent="0.4">
      <c r="G235" s="29"/>
      <c r="L235" s="29"/>
      <c r="M235" s="29"/>
    </row>
    <row r="236" spans="7:13" x14ac:dyDescent="0.4">
      <c r="G236" s="29"/>
      <c r="L236" s="29"/>
      <c r="M236" s="29"/>
    </row>
    <row r="237" spans="7:13" x14ac:dyDescent="0.4">
      <c r="G237" s="29"/>
      <c r="L237" s="29"/>
      <c r="M237" s="29"/>
    </row>
    <row r="238" spans="7:13" x14ac:dyDescent="0.4">
      <c r="G238" s="29"/>
      <c r="L238" s="29"/>
      <c r="M238" s="29"/>
    </row>
    <row r="239" spans="7:13" x14ac:dyDescent="0.4">
      <c r="G239" s="29"/>
      <c r="L239" s="29"/>
      <c r="M239" s="29"/>
    </row>
    <row r="240" spans="7:13" x14ac:dyDescent="0.4">
      <c r="G240" s="29"/>
      <c r="L240" s="29"/>
      <c r="M240" s="29"/>
    </row>
    <row r="241" spans="7:13" x14ac:dyDescent="0.4">
      <c r="G241" s="29"/>
      <c r="L241" s="29"/>
      <c r="M241" s="29"/>
    </row>
    <row r="242" spans="7:13" x14ac:dyDescent="0.4">
      <c r="G242" s="29"/>
      <c r="L242" s="29"/>
      <c r="M242" s="29"/>
    </row>
    <row r="243" spans="7:13" x14ac:dyDescent="0.4">
      <c r="G243" s="29"/>
      <c r="L243" s="29"/>
      <c r="M243" s="29"/>
    </row>
    <row r="244" spans="7:13" x14ac:dyDescent="0.4">
      <c r="G244" s="29"/>
      <c r="L244" s="29"/>
      <c r="M244" s="29"/>
    </row>
    <row r="245" spans="7:13" x14ac:dyDescent="0.4">
      <c r="G245" s="29"/>
      <c r="L245" s="29"/>
      <c r="M245" s="29"/>
    </row>
    <row r="246" spans="7:13" x14ac:dyDescent="0.4">
      <c r="G246" s="29"/>
      <c r="L246" s="29"/>
      <c r="M246" s="29"/>
    </row>
    <row r="247" spans="7:13" x14ac:dyDescent="0.4">
      <c r="G247" s="29"/>
      <c r="L247" s="29"/>
      <c r="M247" s="29"/>
    </row>
    <row r="248" spans="7:13" x14ac:dyDescent="0.4">
      <c r="G248" s="29"/>
      <c r="L248" s="29"/>
      <c r="M248" s="29"/>
    </row>
    <row r="249" spans="7:13" x14ac:dyDescent="0.4">
      <c r="G249" s="29"/>
      <c r="L249" s="29"/>
      <c r="M249" s="29"/>
    </row>
    <row r="250" spans="7:13" x14ac:dyDescent="0.4">
      <c r="G250" s="29"/>
      <c r="L250" s="29"/>
      <c r="M250" s="29"/>
    </row>
    <row r="251" spans="7:13" x14ac:dyDescent="0.4">
      <c r="G251" s="29"/>
      <c r="L251" s="29"/>
      <c r="M251" s="29"/>
    </row>
    <row r="252" spans="7:13" x14ac:dyDescent="0.4">
      <c r="G252" s="29"/>
      <c r="L252" s="29"/>
      <c r="M252" s="29"/>
    </row>
    <row r="253" spans="7:13" x14ac:dyDescent="0.4">
      <c r="G253" s="29"/>
      <c r="L253" s="29"/>
      <c r="M253" s="29"/>
    </row>
    <row r="254" spans="7:13" x14ac:dyDescent="0.4">
      <c r="G254" s="29"/>
      <c r="L254" s="29"/>
      <c r="M254" s="29"/>
    </row>
    <row r="255" spans="7:13" x14ac:dyDescent="0.4">
      <c r="G255" s="29"/>
      <c r="L255" s="29"/>
      <c r="M255" s="29"/>
    </row>
    <row r="256" spans="7:13" x14ac:dyDescent="0.4">
      <c r="G256" s="29"/>
      <c r="L256" s="29"/>
      <c r="M256" s="29"/>
    </row>
    <row r="257" spans="7:13" x14ac:dyDescent="0.4">
      <c r="G257" s="29"/>
      <c r="L257" s="29"/>
      <c r="M257" s="29"/>
    </row>
    <row r="258" spans="7:13" x14ac:dyDescent="0.4">
      <c r="G258" s="29"/>
      <c r="L258" s="29"/>
      <c r="M258" s="29"/>
    </row>
    <row r="259" spans="7:13" x14ac:dyDescent="0.4">
      <c r="G259" s="29"/>
      <c r="L259" s="29"/>
      <c r="M259" s="29"/>
    </row>
    <row r="260" spans="7:13" x14ac:dyDescent="0.4">
      <c r="G260" s="29"/>
      <c r="L260" s="29"/>
      <c r="M260" s="29"/>
    </row>
    <row r="261" spans="7:13" x14ac:dyDescent="0.4">
      <c r="G261" s="29"/>
      <c r="L261" s="29"/>
      <c r="M261" s="29"/>
    </row>
    <row r="262" spans="7:13" x14ac:dyDescent="0.4">
      <c r="G262" s="29"/>
      <c r="L262" s="29"/>
      <c r="M262" s="29"/>
    </row>
    <row r="263" spans="7:13" x14ac:dyDescent="0.4">
      <c r="G263" s="29"/>
      <c r="L263" s="29"/>
      <c r="M263" s="29"/>
    </row>
    <row r="264" spans="7:13" x14ac:dyDescent="0.4">
      <c r="G264" s="29"/>
      <c r="L264" s="29"/>
      <c r="M264" s="29"/>
    </row>
    <row r="265" spans="7:13" x14ac:dyDescent="0.4">
      <c r="G265" s="29"/>
      <c r="L265" s="29"/>
      <c r="M265" s="29"/>
    </row>
    <row r="266" spans="7:13" x14ac:dyDescent="0.4">
      <c r="G266" s="29"/>
      <c r="L266" s="29"/>
      <c r="M266" s="29"/>
    </row>
    <row r="267" spans="7:13" x14ac:dyDescent="0.4">
      <c r="G267" s="29"/>
      <c r="L267" s="29"/>
      <c r="M267" s="29"/>
    </row>
    <row r="268" spans="7:13" x14ac:dyDescent="0.4">
      <c r="G268" s="29"/>
      <c r="L268" s="29"/>
      <c r="M268" s="29"/>
    </row>
    <row r="269" spans="7:13" x14ac:dyDescent="0.4">
      <c r="G269" s="29"/>
      <c r="L269" s="29"/>
      <c r="M269" s="29"/>
    </row>
    <row r="270" spans="7:13" x14ac:dyDescent="0.4">
      <c r="G270" s="29"/>
      <c r="L270" s="29"/>
      <c r="M270" s="29"/>
    </row>
    <row r="271" spans="7:13" x14ac:dyDescent="0.4">
      <c r="G271" s="29"/>
      <c r="L271" s="29"/>
      <c r="M271" s="29"/>
    </row>
    <row r="272" spans="7:13" x14ac:dyDescent="0.4">
      <c r="G272" s="29"/>
      <c r="L272" s="29"/>
      <c r="M272" s="29"/>
    </row>
    <row r="273" spans="7:13" x14ac:dyDescent="0.4">
      <c r="G273" s="29"/>
      <c r="L273" s="29"/>
      <c r="M273" s="29"/>
    </row>
    <row r="274" spans="7:13" x14ac:dyDescent="0.4">
      <c r="G274" s="29"/>
      <c r="L274" s="29"/>
      <c r="M274" s="29"/>
    </row>
    <row r="275" spans="7:13" x14ac:dyDescent="0.4">
      <c r="G275" s="29"/>
      <c r="L275" s="29"/>
      <c r="M275" s="29"/>
    </row>
    <row r="276" spans="7:13" x14ac:dyDescent="0.4">
      <c r="G276" s="29"/>
      <c r="L276" s="29"/>
      <c r="M276" s="29"/>
    </row>
    <row r="277" spans="7:13" x14ac:dyDescent="0.4">
      <c r="G277" s="29"/>
      <c r="L277" s="29"/>
      <c r="M277" s="29"/>
    </row>
    <row r="278" spans="7:13" x14ac:dyDescent="0.4">
      <c r="G278" s="29"/>
      <c r="L278" s="29"/>
      <c r="M278" s="29"/>
    </row>
    <row r="279" spans="7:13" x14ac:dyDescent="0.4">
      <c r="G279" s="29"/>
      <c r="L279" s="29"/>
      <c r="M279" s="29"/>
    </row>
    <row r="280" spans="7:13" x14ac:dyDescent="0.4">
      <c r="G280" s="29"/>
      <c r="L280" s="29"/>
      <c r="M280" s="29"/>
    </row>
    <row r="281" spans="7:13" x14ac:dyDescent="0.4">
      <c r="G281" s="29"/>
      <c r="L281" s="29"/>
      <c r="M281" s="29"/>
    </row>
    <row r="282" spans="7:13" x14ac:dyDescent="0.4">
      <c r="G282" s="29"/>
      <c r="L282" s="29"/>
      <c r="M282" s="29"/>
    </row>
    <row r="283" spans="7:13" x14ac:dyDescent="0.4">
      <c r="G283" s="29"/>
      <c r="L283" s="29"/>
      <c r="M283" s="29"/>
    </row>
    <row r="284" spans="7:13" x14ac:dyDescent="0.4">
      <c r="G284" s="29"/>
      <c r="L284" s="29"/>
      <c r="M284" s="29"/>
    </row>
    <row r="285" spans="7:13" x14ac:dyDescent="0.4">
      <c r="G285" s="29"/>
      <c r="L285" s="29"/>
      <c r="M285" s="29"/>
    </row>
    <row r="286" spans="7:13" x14ac:dyDescent="0.4">
      <c r="G286" s="29"/>
      <c r="L286" s="29"/>
      <c r="M286" s="29"/>
    </row>
    <row r="287" spans="7:13" x14ac:dyDescent="0.4">
      <c r="G287" s="29"/>
      <c r="L287" s="29"/>
      <c r="M287" s="29"/>
    </row>
    <row r="288" spans="7:13" x14ac:dyDescent="0.4">
      <c r="G288" s="29"/>
      <c r="L288" s="29"/>
      <c r="M288" s="29"/>
    </row>
    <row r="289" spans="7:13" x14ac:dyDescent="0.4">
      <c r="G289" s="29"/>
      <c r="L289" s="29"/>
      <c r="M289" s="29"/>
    </row>
    <row r="290" spans="7:13" x14ac:dyDescent="0.4">
      <c r="G290" s="29"/>
      <c r="L290" s="29"/>
      <c r="M290" s="29"/>
    </row>
    <row r="291" spans="7:13" x14ac:dyDescent="0.4">
      <c r="G291" s="29"/>
      <c r="L291" s="29"/>
      <c r="M291" s="29"/>
    </row>
    <row r="292" spans="7:13" x14ac:dyDescent="0.4">
      <c r="G292" s="29"/>
      <c r="L292" s="29"/>
      <c r="M292" s="29"/>
    </row>
    <row r="293" spans="7:13" x14ac:dyDescent="0.4">
      <c r="G293" s="29"/>
      <c r="L293" s="29"/>
      <c r="M293" s="29"/>
    </row>
    <row r="294" spans="7:13" x14ac:dyDescent="0.4">
      <c r="G294" s="29"/>
      <c r="L294" s="29"/>
      <c r="M294" s="29"/>
    </row>
    <row r="295" spans="7:13" x14ac:dyDescent="0.4">
      <c r="G295" s="29"/>
      <c r="L295" s="29"/>
      <c r="M295" s="29"/>
    </row>
    <row r="296" spans="7:13" x14ac:dyDescent="0.4">
      <c r="G296" s="29"/>
      <c r="L296" s="29"/>
      <c r="M296" s="29"/>
    </row>
    <row r="297" spans="7:13" x14ac:dyDescent="0.4">
      <c r="G297" s="29"/>
      <c r="L297" s="29"/>
      <c r="M297" s="29"/>
    </row>
    <row r="298" spans="7:13" x14ac:dyDescent="0.4">
      <c r="G298" s="29"/>
      <c r="L298" s="29"/>
      <c r="M298" s="29"/>
    </row>
    <row r="299" spans="7:13" x14ac:dyDescent="0.4">
      <c r="G299" s="29"/>
      <c r="L299" s="29"/>
      <c r="M299" s="29"/>
    </row>
    <row r="300" spans="7:13" x14ac:dyDescent="0.4">
      <c r="G300" s="29"/>
      <c r="L300" s="29"/>
      <c r="M300" s="29"/>
    </row>
    <row r="301" spans="7:13" x14ac:dyDescent="0.4">
      <c r="G301" s="29"/>
      <c r="L301" s="29"/>
      <c r="M301" s="29"/>
    </row>
    <row r="302" spans="7:13" x14ac:dyDescent="0.4">
      <c r="G302" s="29"/>
      <c r="L302" s="29"/>
      <c r="M302" s="29"/>
    </row>
    <row r="303" spans="7:13" x14ac:dyDescent="0.4">
      <c r="G303" s="29"/>
      <c r="L303" s="29"/>
      <c r="M303" s="29"/>
    </row>
    <row r="304" spans="7:13" x14ac:dyDescent="0.4">
      <c r="G304" s="29"/>
      <c r="L304" s="29"/>
      <c r="M304" s="29"/>
    </row>
    <row r="305" spans="7:13" x14ac:dyDescent="0.4">
      <c r="G305" s="29"/>
      <c r="L305" s="29"/>
      <c r="M305" s="29"/>
    </row>
    <row r="306" spans="7:13" x14ac:dyDescent="0.4">
      <c r="G306" s="29"/>
      <c r="L306" s="29"/>
      <c r="M306" s="29"/>
    </row>
    <row r="307" spans="7:13" x14ac:dyDescent="0.4">
      <c r="G307" s="29"/>
      <c r="L307" s="29"/>
      <c r="M307" s="29"/>
    </row>
    <row r="308" spans="7:13" x14ac:dyDescent="0.4">
      <c r="G308" s="29"/>
      <c r="L308" s="29"/>
      <c r="M308" s="29"/>
    </row>
    <row r="309" spans="7:13" x14ac:dyDescent="0.4">
      <c r="G309" s="29"/>
      <c r="L309" s="29"/>
      <c r="M309" s="29"/>
    </row>
    <row r="310" spans="7:13" x14ac:dyDescent="0.4">
      <c r="G310" s="29"/>
      <c r="L310" s="29"/>
      <c r="M310" s="29"/>
    </row>
    <row r="311" spans="7:13" x14ac:dyDescent="0.4">
      <c r="G311" s="29"/>
      <c r="L311" s="29"/>
      <c r="M311" s="29"/>
    </row>
    <row r="312" spans="7:13" x14ac:dyDescent="0.4">
      <c r="G312" s="29"/>
      <c r="L312" s="29"/>
      <c r="M312" s="29"/>
    </row>
    <row r="313" spans="7:13" x14ac:dyDescent="0.4">
      <c r="G313" s="29"/>
      <c r="L313" s="29"/>
      <c r="M313" s="29"/>
    </row>
    <row r="314" spans="7:13" x14ac:dyDescent="0.4">
      <c r="G314" s="29"/>
      <c r="L314" s="29"/>
      <c r="M314" s="29"/>
    </row>
    <row r="315" spans="7:13" x14ac:dyDescent="0.4">
      <c r="G315" s="29"/>
      <c r="L315" s="29"/>
      <c r="M315" s="29"/>
    </row>
    <row r="316" spans="7:13" x14ac:dyDescent="0.4">
      <c r="G316" s="29"/>
      <c r="L316" s="29"/>
      <c r="M316" s="29"/>
    </row>
    <row r="317" spans="7:13" x14ac:dyDescent="0.4">
      <c r="G317" s="29"/>
      <c r="L317" s="29"/>
      <c r="M317" s="29"/>
    </row>
    <row r="318" spans="7:13" x14ac:dyDescent="0.4">
      <c r="G318" s="29"/>
      <c r="L318" s="29"/>
      <c r="M318" s="29"/>
    </row>
    <row r="319" spans="7:13" x14ac:dyDescent="0.4">
      <c r="G319" s="29"/>
      <c r="L319" s="29"/>
      <c r="M319" s="29"/>
    </row>
    <row r="320" spans="7:13" x14ac:dyDescent="0.4">
      <c r="G320" s="29"/>
      <c r="L320" s="29"/>
      <c r="M320" s="29"/>
    </row>
    <row r="321" spans="7:13" x14ac:dyDescent="0.4">
      <c r="G321" s="29"/>
      <c r="L321" s="29"/>
      <c r="M321" s="29"/>
    </row>
    <row r="322" spans="7:13" x14ac:dyDescent="0.4">
      <c r="G322" s="29"/>
      <c r="L322" s="29"/>
      <c r="M322" s="29"/>
    </row>
    <row r="323" spans="7:13" x14ac:dyDescent="0.4">
      <c r="G323" s="29"/>
      <c r="L323" s="29"/>
      <c r="M323" s="29"/>
    </row>
    <row r="324" spans="7:13" x14ac:dyDescent="0.4">
      <c r="G324" s="29"/>
      <c r="L324" s="29"/>
      <c r="M324" s="29"/>
    </row>
    <row r="325" spans="7:13" x14ac:dyDescent="0.4">
      <c r="G325" s="29"/>
      <c r="L325" s="29"/>
      <c r="M325" s="29"/>
    </row>
    <row r="326" spans="7:13" x14ac:dyDescent="0.4">
      <c r="G326" s="29"/>
      <c r="L326" s="29"/>
      <c r="M326" s="29"/>
    </row>
    <row r="327" spans="7:13" x14ac:dyDescent="0.4">
      <c r="G327" s="29"/>
      <c r="L327" s="29"/>
      <c r="M327" s="29"/>
    </row>
    <row r="328" spans="7:13" x14ac:dyDescent="0.4">
      <c r="G328" s="29"/>
      <c r="L328" s="29"/>
      <c r="M328" s="29"/>
    </row>
    <row r="329" spans="7:13" x14ac:dyDescent="0.4">
      <c r="G329" s="29"/>
      <c r="L329" s="29"/>
      <c r="M329" s="29"/>
    </row>
    <row r="330" spans="7:13" x14ac:dyDescent="0.4">
      <c r="G330" s="29"/>
      <c r="L330" s="29"/>
      <c r="M330" s="29"/>
    </row>
    <row r="331" spans="7:13" x14ac:dyDescent="0.4">
      <c r="G331" s="29"/>
      <c r="L331" s="29"/>
      <c r="M331" s="29"/>
    </row>
    <row r="332" spans="7:13" x14ac:dyDescent="0.4">
      <c r="G332" s="29"/>
      <c r="L332" s="29"/>
      <c r="M332" s="29"/>
    </row>
    <row r="333" spans="7:13" x14ac:dyDescent="0.4">
      <c r="G333" s="29"/>
      <c r="L333" s="29"/>
      <c r="M333" s="29"/>
    </row>
    <row r="334" spans="7:13" x14ac:dyDescent="0.4">
      <c r="G334" s="29"/>
      <c r="L334" s="29"/>
      <c r="M334" s="29"/>
    </row>
    <row r="335" spans="7:13" x14ac:dyDescent="0.4">
      <c r="G335" s="29"/>
      <c r="L335" s="29"/>
      <c r="M335" s="29"/>
    </row>
    <row r="336" spans="7:13" x14ac:dyDescent="0.4">
      <c r="G336" s="29"/>
      <c r="L336" s="29"/>
      <c r="M336" s="29"/>
    </row>
    <row r="337" spans="7:13" x14ac:dyDescent="0.4">
      <c r="G337" s="29"/>
      <c r="L337" s="29"/>
      <c r="M337" s="29"/>
    </row>
    <row r="338" spans="7:13" x14ac:dyDescent="0.4">
      <c r="G338" s="29"/>
      <c r="L338" s="29"/>
      <c r="M338" s="29"/>
    </row>
    <row r="339" spans="7:13" x14ac:dyDescent="0.4">
      <c r="G339" s="29"/>
      <c r="L339" s="29"/>
      <c r="M339" s="29"/>
    </row>
    <row r="340" spans="7:13" x14ac:dyDescent="0.4">
      <c r="G340" s="29"/>
      <c r="L340" s="29"/>
      <c r="M340" s="29"/>
    </row>
    <row r="341" spans="7:13" x14ac:dyDescent="0.4">
      <c r="G341" s="29"/>
      <c r="L341" s="29"/>
      <c r="M341" s="29"/>
    </row>
    <row r="342" spans="7:13" x14ac:dyDescent="0.4">
      <c r="G342" s="29"/>
      <c r="L342" s="29"/>
      <c r="M342" s="29"/>
    </row>
    <row r="343" spans="7:13" x14ac:dyDescent="0.4">
      <c r="G343" s="29"/>
      <c r="L343" s="29"/>
      <c r="M343" s="29"/>
    </row>
    <row r="344" spans="7:13" x14ac:dyDescent="0.4">
      <c r="G344" s="29"/>
      <c r="L344" s="29"/>
      <c r="M344" s="29"/>
    </row>
    <row r="345" spans="7:13" x14ac:dyDescent="0.4">
      <c r="G345" s="29"/>
      <c r="L345" s="29"/>
      <c r="M345" s="29"/>
    </row>
    <row r="346" spans="7:13" x14ac:dyDescent="0.4">
      <c r="G346" s="29"/>
      <c r="L346" s="29"/>
      <c r="M346" s="29"/>
    </row>
    <row r="347" spans="7:13" x14ac:dyDescent="0.4">
      <c r="G347" s="29"/>
      <c r="L347" s="29"/>
      <c r="M347" s="29"/>
    </row>
    <row r="348" spans="7:13" x14ac:dyDescent="0.4">
      <c r="G348" s="29"/>
      <c r="L348" s="29"/>
      <c r="M348" s="29"/>
    </row>
    <row r="349" spans="7:13" x14ac:dyDescent="0.4">
      <c r="G349" s="29"/>
      <c r="L349" s="29"/>
      <c r="M349" s="29"/>
    </row>
    <row r="350" spans="7:13" x14ac:dyDescent="0.4">
      <c r="G350" s="29"/>
      <c r="L350" s="29"/>
      <c r="M350" s="29"/>
    </row>
    <row r="351" spans="7:13" x14ac:dyDescent="0.4">
      <c r="G351" s="29"/>
      <c r="L351" s="29"/>
      <c r="M351" s="29"/>
    </row>
    <row r="352" spans="7:13" x14ac:dyDescent="0.4">
      <c r="G352" s="29"/>
      <c r="L352" s="29"/>
      <c r="M352" s="29"/>
    </row>
    <row r="353" spans="7:13" x14ac:dyDescent="0.4">
      <c r="G353" s="29"/>
      <c r="L353" s="29"/>
      <c r="M353" s="29"/>
    </row>
    <row r="354" spans="7:13" x14ac:dyDescent="0.4">
      <c r="G354" s="29"/>
      <c r="L354" s="29"/>
      <c r="M354" s="29"/>
    </row>
    <row r="355" spans="7:13" x14ac:dyDescent="0.4">
      <c r="G355" s="29"/>
      <c r="L355" s="29"/>
      <c r="M355" s="29"/>
    </row>
    <row r="356" spans="7:13" x14ac:dyDescent="0.4">
      <c r="G356" s="29"/>
      <c r="L356" s="29"/>
      <c r="M356" s="29"/>
    </row>
    <row r="357" spans="7:13" x14ac:dyDescent="0.4">
      <c r="G357" s="29"/>
      <c r="L357" s="29"/>
      <c r="M357" s="29"/>
    </row>
    <row r="358" spans="7:13" x14ac:dyDescent="0.4">
      <c r="G358" s="29"/>
      <c r="L358" s="29"/>
      <c r="M358" s="29"/>
    </row>
    <row r="359" spans="7:13" x14ac:dyDescent="0.4">
      <c r="G359" s="29"/>
      <c r="L359" s="29"/>
      <c r="M359" s="29"/>
    </row>
    <row r="360" spans="7:13" x14ac:dyDescent="0.4">
      <c r="G360" s="29"/>
      <c r="L360" s="29"/>
      <c r="M360" s="29"/>
    </row>
    <row r="361" spans="7:13" x14ac:dyDescent="0.4">
      <c r="G361" s="29"/>
      <c r="L361" s="29"/>
      <c r="M361" s="29"/>
    </row>
    <row r="362" spans="7:13" x14ac:dyDescent="0.4">
      <c r="G362" s="29"/>
      <c r="L362" s="29"/>
      <c r="M362" s="29"/>
    </row>
    <row r="363" spans="7:13" x14ac:dyDescent="0.4">
      <c r="G363" s="29"/>
      <c r="L363" s="29"/>
      <c r="M363" s="29"/>
    </row>
    <row r="364" spans="7:13" x14ac:dyDescent="0.4">
      <c r="G364" s="29"/>
      <c r="L364" s="29"/>
      <c r="M364" s="29"/>
    </row>
    <row r="365" spans="7:13" x14ac:dyDescent="0.4">
      <c r="G365" s="29"/>
      <c r="L365" s="29"/>
      <c r="M365" s="29"/>
    </row>
    <row r="366" spans="7:13" x14ac:dyDescent="0.4">
      <c r="G366" s="29"/>
      <c r="L366" s="29"/>
      <c r="M366" s="29"/>
    </row>
    <row r="367" spans="7:13" x14ac:dyDescent="0.4">
      <c r="G367" s="29"/>
      <c r="L367" s="29"/>
      <c r="M367" s="29"/>
    </row>
    <row r="368" spans="7:13" x14ac:dyDescent="0.4">
      <c r="G368" s="29"/>
      <c r="L368" s="29"/>
      <c r="M368" s="29"/>
    </row>
    <row r="369" spans="7:13" x14ac:dyDescent="0.4">
      <c r="G369" s="29"/>
      <c r="L369" s="29"/>
      <c r="M369" s="29"/>
    </row>
    <row r="370" spans="7:13" x14ac:dyDescent="0.4">
      <c r="G370" s="29"/>
      <c r="L370" s="29"/>
      <c r="M370" s="29"/>
    </row>
    <row r="371" spans="7:13" x14ac:dyDescent="0.4">
      <c r="G371" s="29"/>
      <c r="L371" s="29"/>
      <c r="M371" s="29"/>
    </row>
    <row r="372" spans="7:13" x14ac:dyDescent="0.4">
      <c r="G372" s="29"/>
      <c r="L372" s="29"/>
      <c r="M372" s="29"/>
    </row>
    <row r="373" spans="7:13" x14ac:dyDescent="0.4">
      <c r="G373" s="29"/>
      <c r="L373" s="29"/>
      <c r="M373" s="29"/>
    </row>
    <row r="374" spans="7:13" x14ac:dyDescent="0.4">
      <c r="G374" s="29"/>
      <c r="L374" s="29"/>
      <c r="M374" s="29"/>
    </row>
    <row r="375" spans="7:13" x14ac:dyDescent="0.4">
      <c r="G375" s="29"/>
      <c r="L375" s="29"/>
      <c r="M375" s="29"/>
    </row>
    <row r="376" spans="7:13" x14ac:dyDescent="0.4">
      <c r="G376" s="29"/>
      <c r="L376" s="29"/>
      <c r="M376" s="29"/>
    </row>
    <row r="377" spans="7:13" x14ac:dyDescent="0.4">
      <c r="G377" s="29"/>
      <c r="L377" s="29"/>
      <c r="M377" s="29"/>
    </row>
    <row r="378" spans="7:13" x14ac:dyDescent="0.4">
      <c r="G378" s="29"/>
      <c r="L378" s="29"/>
      <c r="M378" s="29"/>
    </row>
    <row r="379" spans="7:13" x14ac:dyDescent="0.4">
      <c r="G379" s="29"/>
      <c r="L379" s="29"/>
      <c r="M379" s="29"/>
    </row>
    <row r="380" spans="7:13" x14ac:dyDescent="0.4">
      <c r="G380" s="29"/>
      <c r="L380" s="29"/>
      <c r="M380" s="29"/>
    </row>
    <row r="381" spans="7:13" x14ac:dyDescent="0.4">
      <c r="G381" s="29"/>
      <c r="L381" s="29"/>
      <c r="M381" s="29"/>
    </row>
    <row r="382" spans="7:13" x14ac:dyDescent="0.4">
      <c r="G382" s="29"/>
      <c r="L382" s="29"/>
      <c r="M382" s="29"/>
    </row>
    <row r="383" spans="7:13" x14ac:dyDescent="0.4">
      <c r="G383" s="29"/>
      <c r="L383" s="29"/>
      <c r="M383" s="29"/>
    </row>
    <row r="384" spans="7:13" x14ac:dyDescent="0.4">
      <c r="G384" s="29"/>
      <c r="L384" s="29"/>
      <c r="M384" s="29"/>
    </row>
    <row r="385" spans="7:13" x14ac:dyDescent="0.4">
      <c r="G385" s="29"/>
      <c r="L385" s="29"/>
      <c r="M385" s="29"/>
    </row>
    <row r="386" spans="7:13" x14ac:dyDescent="0.4">
      <c r="G386" s="29"/>
      <c r="L386" s="29"/>
      <c r="M386" s="29"/>
    </row>
    <row r="387" spans="7:13" x14ac:dyDescent="0.4">
      <c r="G387" s="29"/>
      <c r="L387" s="29"/>
      <c r="M387" s="29"/>
    </row>
    <row r="388" spans="7:13" x14ac:dyDescent="0.4">
      <c r="G388" s="29"/>
      <c r="L388" s="29"/>
      <c r="M388" s="29"/>
    </row>
    <row r="389" spans="7:13" x14ac:dyDescent="0.4">
      <c r="G389" s="29"/>
      <c r="L389" s="29"/>
      <c r="M389" s="29"/>
    </row>
    <row r="390" spans="7:13" x14ac:dyDescent="0.4">
      <c r="G390" s="29"/>
      <c r="L390" s="29"/>
      <c r="M390" s="29"/>
    </row>
    <row r="391" spans="7:13" x14ac:dyDescent="0.4">
      <c r="G391" s="29"/>
      <c r="L391" s="29"/>
      <c r="M391" s="29"/>
    </row>
    <row r="392" spans="7:13" x14ac:dyDescent="0.4">
      <c r="G392" s="29"/>
      <c r="L392" s="29"/>
      <c r="M392" s="29"/>
    </row>
    <row r="393" spans="7:13" x14ac:dyDescent="0.4">
      <c r="G393" s="29"/>
      <c r="L393" s="29"/>
      <c r="M393" s="29"/>
    </row>
    <row r="394" spans="7:13" x14ac:dyDescent="0.4">
      <c r="G394" s="29"/>
      <c r="L394" s="29"/>
      <c r="M394" s="29"/>
    </row>
    <row r="395" spans="7:13" x14ac:dyDescent="0.4">
      <c r="G395" s="29"/>
      <c r="L395" s="29"/>
      <c r="M395" s="29"/>
    </row>
    <row r="396" spans="7:13" x14ac:dyDescent="0.4">
      <c r="G396" s="29"/>
      <c r="L396" s="29"/>
      <c r="M396" s="29"/>
    </row>
    <row r="397" spans="7:13" x14ac:dyDescent="0.4">
      <c r="G397" s="29"/>
      <c r="L397" s="29"/>
      <c r="M397" s="29"/>
    </row>
    <row r="398" spans="7:13" x14ac:dyDescent="0.4">
      <c r="G398" s="29"/>
      <c r="L398" s="29"/>
      <c r="M398" s="29"/>
    </row>
    <row r="399" spans="7:13" x14ac:dyDescent="0.4">
      <c r="G399" s="29"/>
      <c r="L399" s="29"/>
      <c r="M399" s="29"/>
    </row>
    <row r="400" spans="7:13" x14ac:dyDescent="0.4">
      <c r="G400" s="29"/>
      <c r="L400" s="29"/>
      <c r="M400" s="29"/>
    </row>
    <row r="401" spans="7:13" x14ac:dyDescent="0.4">
      <c r="G401" s="29"/>
      <c r="L401" s="29"/>
      <c r="M401" s="29"/>
    </row>
    <row r="402" spans="7:13" x14ac:dyDescent="0.4">
      <c r="G402" s="29"/>
      <c r="L402" s="29"/>
      <c r="M402" s="29"/>
    </row>
    <row r="403" spans="7:13" x14ac:dyDescent="0.4">
      <c r="G403" s="29"/>
      <c r="L403" s="29"/>
      <c r="M403" s="29"/>
    </row>
    <row r="404" spans="7:13" x14ac:dyDescent="0.4">
      <c r="G404" s="29"/>
      <c r="L404" s="29"/>
      <c r="M404" s="29"/>
    </row>
    <row r="405" spans="7:13" x14ac:dyDescent="0.4">
      <c r="G405" s="29"/>
      <c r="L405" s="29"/>
      <c r="M405" s="29"/>
    </row>
    <row r="406" spans="7:13" x14ac:dyDescent="0.4">
      <c r="G406" s="29"/>
      <c r="L406" s="29"/>
      <c r="M406" s="29"/>
    </row>
    <row r="407" spans="7:13" x14ac:dyDescent="0.4">
      <c r="G407" s="29"/>
      <c r="L407" s="29"/>
      <c r="M407" s="29"/>
    </row>
    <row r="408" spans="7:13" x14ac:dyDescent="0.4">
      <c r="G408" s="29"/>
      <c r="L408" s="29"/>
      <c r="M408" s="29"/>
    </row>
    <row r="409" spans="7:13" x14ac:dyDescent="0.4">
      <c r="G409" s="29"/>
      <c r="L409" s="29"/>
      <c r="M409" s="29"/>
    </row>
    <row r="410" spans="7:13" x14ac:dyDescent="0.4">
      <c r="G410" s="29"/>
      <c r="L410" s="29"/>
      <c r="M410" s="29"/>
    </row>
    <row r="411" spans="7:13" x14ac:dyDescent="0.4">
      <c r="G411" s="29"/>
      <c r="L411" s="29"/>
      <c r="M411" s="29"/>
    </row>
    <row r="412" spans="7:13" x14ac:dyDescent="0.4">
      <c r="G412" s="29"/>
      <c r="L412" s="29"/>
      <c r="M412" s="29"/>
    </row>
    <row r="413" spans="7:13" x14ac:dyDescent="0.4">
      <c r="G413" s="29"/>
      <c r="L413" s="29"/>
      <c r="M413" s="29"/>
    </row>
    <row r="414" spans="7:13" x14ac:dyDescent="0.4">
      <c r="G414" s="29"/>
      <c r="L414" s="29"/>
      <c r="M414" s="29"/>
    </row>
    <row r="415" spans="7:13" x14ac:dyDescent="0.4">
      <c r="G415" s="29"/>
      <c r="L415" s="29"/>
      <c r="M415" s="29"/>
    </row>
    <row r="416" spans="7:13" x14ac:dyDescent="0.4">
      <c r="G416" s="29"/>
      <c r="L416" s="29"/>
      <c r="M416" s="29"/>
    </row>
    <row r="417" spans="7:13" x14ac:dyDescent="0.4">
      <c r="G417" s="29"/>
      <c r="L417" s="29"/>
      <c r="M417" s="29"/>
    </row>
    <row r="418" spans="7:13" x14ac:dyDescent="0.4">
      <c r="G418" s="29"/>
      <c r="L418" s="29"/>
      <c r="M418" s="29"/>
    </row>
    <row r="419" spans="7:13" x14ac:dyDescent="0.4">
      <c r="G419" s="29"/>
      <c r="L419" s="29"/>
      <c r="M419" s="29"/>
    </row>
    <row r="420" spans="7:13" x14ac:dyDescent="0.4">
      <c r="G420" s="29"/>
      <c r="L420" s="29"/>
      <c r="M420" s="29"/>
    </row>
    <row r="421" spans="7:13" x14ac:dyDescent="0.4">
      <c r="G421" s="29"/>
      <c r="L421" s="29"/>
      <c r="M421" s="29"/>
    </row>
    <row r="422" spans="7:13" x14ac:dyDescent="0.4">
      <c r="G422" s="29"/>
      <c r="L422" s="29"/>
      <c r="M422" s="29"/>
    </row>
    <row r="423" spans="7:13" x14ac:dyDescent="0.4">
      <c r="G423" s="29"/>
      <c r="L423" s="29"/>
      <c r="M423" s="29"/>
    </row>
    <row r="424" spans="7:13" x14ac:dyDescent="0.4">
      <c r="G424" s="29"/>
      <c r="L424" s="29"/>
      <c r="M424" s="29"/>
    </row>
    <row r="425" spans="7:13" x14ac:dyDescent="0.4">
      <c r="G425" s="29"/>
      <c r="L425" s="29"/>
      <c r="M425" s="29"/>
    </row>
    <row r="426" spans="7:13" x14ac:dyDescent="0.4">
      <c r="G426" s="29"/>
      <c r="L426" s="29"/>
      <c r="M426" s="29"/>
    </row>
    <row r="427" spans="7:13" x14ac:dyDescent="0.4">
      <c r="G427" s="29"/>
      <c r="L427" s="29"/>
      <c r="M427" s="29"/>
    </row>
    <row r="428" spans="7:13" x14ac:dyDescent="0.4">
      <c r="G428" s="29"/>
      <c r="L428" s="29"/>
      <c r="M428" s="29"/>
    </row>
    <row r="429" spans="7:13" x14ac:dyDescent="0.4">
      <c r="G429" s="29"/>
      <c r="L429" s="29"/>
      <c r="M429" s="29"/>
    </row>
    <row r="430" spans="7:13" x14ac:dyDescent="0.4">
      <c r="G430" s="29"/>
      <c r="L430" s="29"/>
      <c r="M430" s="29"/>
    </row>
    <row r="431" spans="7:13" x14ac:dyDescent="0.4">
      <c r="G431" s="29"/>
      <c r="L431" s="29"/>
      <c r="M431" s="29"/>
    </row>
    <row r="432" spans="7:13" x14ac:dyDescent="0.4">
      <c r="G432" s="29"/>
      <c r="L432" s="29"/>
      <c r="M432" s="29"/>
    </row>
    <row r="433" spans="7:13" x14ac:dyDescent="0.4">
      <c r="G433" s="29"/>
      <c r="L433" s="29"/>
      <c r="M433" s="29"/>
    </row>
    <row r="434" spans="7:13" x14ac:dyDescent="0.4">
      <c r="G434" s="29"/>
      <c r="L434" s="29"/>
      <c r="M434" s="29"/>
    </row>
    <row r="435" spans="7:13" x14ac:dyDescent="0.4">
      <c r="G435" s="29"/>
      <c r="L435" s="29"/>
      <c r="M435" s="29"/>
    </row>
    <row r="436" spans="7:13" x14ac:dyDescent="0.4">
      <c r="G436" s="29"/>
      <c r="L436" s="29"/>
      <c r="M436" s="29"/>
    </row>
    <row r="437" spans="7:13" x14ac:dyDescent="0.4">
      <c r="G437" s="29"/>
      <c r="L437" s="29"/>
      <c r="M437" s="29"/>
    </row>
    <row r="438" spans="7:13" x14ac:dyDescent="0.4">
      <c r="G438" s="29"/>
      <c r="L438" s="29"/>
      <c r="M438" s="29"/>
    </row>
    <row r="439" spans="7:13" x14ac:dyDescent="0.4">
      <c r="G439" s="29"/>
      <c r="L439" s="29"/>
      <c r="M439" s="29"/>
    </row>
    <row r="440" spans="7:13" x14ac:dyDescent="0.4">
      <c r="G440" s="29"/>
      <c r="L440" s="29"/>
      <c r="M440" s="29"/>
    </row>
    <row r="441" spans="7:13" x14ac:dyDescent="0.4">
      <c r="G441" s="29"/>
      <c r="L441" s="29"/>
      <c r="M441" s="29"/>
    </row>
    <row r="442" spans="7:13" x14ac:dyDescent="0.4">
      <c r="G442" s="29"/>
      <c r="L442" s="29"/>
      <c r="M442" s="29"/>
    </row>
    <row r="443" spans="7:13" x14ac:dyDescent="0.4">
      <c r="G443" s="29"/>
      <c r="L443" s="29"/>
      <c r="M443" s="29"/>
    </row>
    <row r="444" spans="7:13" x14ac:dyDescent="0.4">
      <c r="G444" s="29"/>
      <c r="L444" s="29"/>
      <c r="M444" s="29"/>
    </row>
    <row r="445" spans="7:13" x14ac:dyDescent="0.4">
      <c r="G445" s="29"/>
      <c r="L445" s="29"/>
      <c r="M445" s="29"/>
    </row>
    <row r="446" spans="7:13" x14ac:dyDescent="0.4">
      <c r="G446" s="29"/>
      <c r="L446" s="29"/>
      <c r="M446" s="29"/>
    </row>
    <row r="447" spans="7:13" x14ac:dyDescent="0.4">
      <c r="G447" s="29"/>
      <c r="L447" s="29"/>
      <c r="M447" s="29"/>
    </row>
    <row r="448" spans="7:13" x14ac:dyDescent="0.4">
      <c r="G448" s="29"/>
      <c r="L448" s="29"/>
      <c r="M448" s="29"/>
    </row>
    <row r="449" spans="7:13" x14ac:dyDescent="0.4">
      <c r="G449" s="29"/>
      <c r="L449" s="29"/>
      <c r="M449" s="29"/>
    </row>
    <row r="450" spans="7:13" x14ac:dyDescent="0.4">
      <c r="G450" s="29"/>
      <c r="L450" s="29"/>
      <c r="M450" s="29"/>
    </row>
    <row r="451" spans="7:13" x14ac:dyDescent="0.4">
      <c r="G451" s="29"/>
      <c r="L451" s="29"/>
      <c r="M451" s="29"/>
    </row>
    <row r="452" spans="7:13" x14ac:dyDescent="0.4">
      <c r="G452" s="29"/>
      <c r="L452" s="29"/>
      <c r="M452" s="29"/>
    </row>
    <row r="453" spans="7:13" x14ac:dyDescent="0.4">
      <c r="G453" s="29"/>
      <c r="L453" s="29"/>
      <c r="M453" s="29"/>
    </row>
    <row r="454" spans="7:13" x14ac:dyDescent="0.4">
      <c r="G454" s="29"/>
      <c r="L454" s="29"/>
      <c r="M454" s="29"/>
    </row>
    <row r="455" spans="7:13" x14ac:dyDescent="0.4">
      <c r="G455" s="29"/>
      <c r="L455" s="29"/>
      <c r="M455" s="29"/>
    </row>
    <row r="456" spans="7:13" x14ac:dyDescent="0.4">
      <c r="G456" s="29"/>
      <c r="L456" s="29"/>
      <c r="M456" s="29"/>
    </row>
    <row r="457" spans="7:13" x14ac:dyDescent="0.4">
      <c r="G457" s="29"/>
      <c r="L457" s="29"/>
      <c r="M457" s="29"/>
    </row>
    <row r="458" spans="7:13" x14ac:dyDescent="0.4">
      <c r="G458" s="29"/>
      <c r="L458" s="29"/>
      <c r="M458" s="29"/>
    </row>
    <row r="459" spans="7:13" x14ac:dyDescent="0.4">
      <c r="G459" s="29"/>
      <c r="L459" s="29"/>
      <c r="M459" s="29"/>
    </row>
    <row r="460" spans="7:13" x14ac:dyDescent="0.4">
      <c r="G460" s="29"/>
      <c r="L460" s="29"/>
      <c r="M460" s="29"/>
    </row>
    <row r="461" spans="7:13" x14ac:dyDescent="0.4">
      <c r="G461" s="29"/>
      <c r="L461" s="29"/>
      <c r="M461" s="29"/>
    </row>
    <row r="462" spans="7:13" x14ac:dyDescent="0.4">
      <c r="G462" s="29"/>
      <c r="L462" s="29"/>
      <c r="M462" s="29"/>
    </row>
    <row r="463" spans="7:13" x14ac:dyDescent="0.4">
      <c r="G463" s="29"/>
      <c r="L463" s="29"/>
      <c r="M463" s="29"/>
    </row>
    <row r="464" spans="7:13" x14ac:dyDescent="0.4">
      <c r="G464" s="29"/>
      <c r="L464" s="29"/>
      <c r="M464" s="29"/>
    </row>
    <row r="465" spans="7:13" x14ac:dyDescent="0.4">
      <c r="G465" s="29"/>
      <c r="L465" s="29"/>
      <c r="M465" s="29"/>
    </row>
    <row r="466" spans="7:13" x14ac:dyDescent="0.4">
      <c r="G466" s="29"/>
      <c r="L466" s="29"/>
      <c r="M466" s="29"/>
    </row>
    <row r="467" spans="7:13" x14ac:dyDescent="0.4">
      <c r="G467" s="29"/>
      <c r="L467" s="29"/>
      <c r="M467" s="29"/>
    </row>
    <row r="468" spans="7:13" x14ac:dyDescent="0.4">
      <c r="G468" s="29"/>
      <c r="L468" s="29"/>
      <c r="M468" s="29"/>
    </row>
    <row r="469" spans="7:13" x14ac:dyDescent="0.4">
      <c r="G469" s="29"/>
      <c r="L469" s="29"/>
      <c r="M469" s="29"/>
    </row>
    <row r="470" spans="7:13" x14ac:dyDescent="0.4">
      <c r="G470" s="29"/>
      <c r="L470" s="29"/>
      <c r="M470" s="29"/>
    </row>
    <row r="471" spans="7:13" x14ac:dyDescent="0.4">
      <c r="G471" s="29"/>
      <c r="L471" s="29"/>
      <c r="M471" s="29"/>
    </row>
    <row r="472" spans="7:13" x14ac:dyDescent="0.4">
      <c r="G472" s="29"/>
      <c r="L472" s="29"/>
      <c r="M472" s="29"/>
    </row>
    <row r="473" spans="7:13" x14ac:dyDescent="0.4">
      <c r="G473" s="29"/>
      <c r="L473" s="29"/>
      <c r="M473" s="29"/>
    </row>
    <row r="474" spans="7:13" x14ac:dyDescent="0.4">
      <c r="G474" s="29"/>
      <c r="L474" s="29"/>
      <c r="M474" s="29"/>
    </row>
    <row r="475" spans="7:13" x14ac:dyDescent="0.4">
      <c r="G475" s="29"/>
      <c r="L475" s="29"/>
      <c r="M475" s="29"/>
    </row>
    <row r="476" spans="7:13" x14ac:dyDescent="0.4">
      <c r="G476" s="29"/>
      <c r="L476" s="29"/>
      <c r="M476" s="29"/>
    </row>
    <row r="477" spans="7:13" x14ac:dyDescent="0.4">
      <c r="G477" s="29"/>
      <c r="L477" s="29"/>
      <c r="M477" s="29"/>
    </row>
    <row r="478" spans="7:13" x14ac:dyDescent="0.4">
      <c r="G478" s="29"/>
      <c r="L478" s="29"/>
      <c r="M478" s="29"/>
    </row>
    <row r="479" spans="7:13" x14ac:dyDescent="0.4">
      <c r="G479" s="29"/>
      <c r="L479" s="29"/>
      <c r="M479" s="29"/>
    </row>
    <row r="480" spans="7:13" x14ac:dyDescent="0.4">
      <c r="G480" s="29"/>
      <c r="L480" s="29"/>
      <c r="M480" s="29"/>
    </row>
    <row r="481" spans="7:13" x14ac:dyDescent="0.4">
      <c r="G481" s="29"/>
      <c r="L481" s="29"/>
      <c r="M481" s="29"/>
    </row>
    <row r="482" spans="7:13" x14ac:dyDescent="0.4">
      <c r="G482" s="29"/>
      <c r="L482" s="29"/>
      <c r="M482" s="29"/>
    </row>
    <row r="483" spans="7:13" x14ac:dyDescent="0.4">
      <c r="G483" s="29"/>
      <c r="L483" s="29"/>
      <c r="M483" s="29"/>
    </row>
    <row r="484" spans="7:13" x14ac:dyDescent="0.4">
      <c r="G484" s="29"/>
      <c r="L484" s="29"/>
      <c r="M484" s="29"/>
    </row>
    <row r="485" spans="7:13" x14ac:dyDescent="0.4">
      <c r="G485" s="29"/>
      <c r="L485" s="29"/>
      <c r="M485" s="29"/>
    </row>
    <row r="486" spans="7:13" x14ac:dyDescent="0.4">
      <c r="G486" s="29"/>
      <c r="L486" s="29"/>
      <c r="M486" s="29"/>
    </row>
    <row r="487" spans="7:13" x14ac:dyDescent="0.4">
      <c r="G487" s="29"/>
      <c r="L487" s="29"/>
      <c r="M487" s="29"/>
    </row>
    <row r="488" spans="7:13" x14ac:dyDescent="0.4">
      <c r="G488" s="29"/>
      <c r="L488" s="29"/>
      <c r="M488" s="29"/>
    </row>
    <row r="489" spans="7:13" x14ac:dyDescent="0.4">
      <c r="G489" s="29"/>
      <c r="L489" s="29"/>
      <c r="M489" s="29"/>
    </row>
    <row r="490" spans="7:13" x14ac:dyDescent="0.4">
      <c r="G490" s="29"/>
      <c r="L490" s="29"/>
      <c r="M490" s="29"/>
    </row>
    <row r="491" spans="7:13" x14ac:dyDescent="0.4">
      <c r="G491" s="29"/>
      <c r="L491" s="29"/>
      <c r="M491" s="29"/>
    </row>
    <row r="492" spans="7:13" x14ac:dyDescent="0.4">
      <c r="G492" s="29"/>
      <c r="L492" s="29"/>
      <c r="M492" s="29"/>
    </row>
    <row r="493" spans="7:13" x14ac:dyDescent="0.4">
      <c r="G493" s="29"/>
      <c r="L493" s="29"/>
      <c r="M493" s="29"/>
    </row>
    <row r="494" spans="7:13" x14ac:dyDescent="0.4">
      <c r="G494" s="29"/>
      <c r="L494" s="29"/>
      <c r="M494" s="29"/>
    </row>
    <row r="495" spans="7:13" x14ac:dyDescent="0.4">
      <c r="G495" s="29"/>
      <c r="L495" s="29"/>
      <c r="M495" s="29"/>
    </row>
    <row r="496" spans="7:13" x14ac:dyDescent="0.4">
      <c r="G496" s="29"/>
      <c r="L496" s="29"/>
      <c r="M496" s="29"/>
    </row>
    <row r="497" spans="7:13" x14ac:dyDescent="0.4">
      <c r="G497" s="29"/>
      <c r="L497" s="29"/>
      <c r="M497" s="29"/>
    </row>
    <row r="498" spans="7:13" x14ac:dyDescent="0.4">
      <c r="G498" s="29"/>
      <c r="L498" s="29"/>
    </row>
    <row r="499" spans="7:13" x14ac:dyDescent="0.4">
      <c r="G499" s="29"/>
      <c r="L499" s="29"/>
    </row>
    <row r="500" spans="7:13" x14ac:dyDescent="0.4">
      <c r="G500" s="29"/>
      <c r="L500" s="29"/>
    </row>
    <row r="501" spans="7:13" x14ac:dyDescent="0.4">
      <c r="G501" s="29"/>
      <c r="L501" s="29"/>
    </row>
    <row r="502" spans="7:13" x14ac:dyDescent="0.4">
      <c r="G502" s="29"/>
      <c r="L502" s="29"/>
    </row>
    <row r="503" spans="7:13" x14ac:dyDescent="0.4">
      <c r="G503" s="29"/>
      <c r="L503" s="29"/>
    </row>
    <row r="504" spans="7:13" x14ac:dyDescent="0.4">
      <c r="G504" s="29"/>
      <c r="L504" s="29"/>
    </row>
    <row r="505" spans="7:13" x14ac:dyDescent="0.4">
      <c r="G505" s="29"/>
      <c r="L505" s="29"/>
    </row>
    <row r="506" spans="7:13" x14ac:dyDescent="0.4">
      <c r="G506" s="29"/>
      <c r="L506" s="29"/>
    </row>
    <row r="507" spans="7:13" x14ac:dyDescent="0.4">
      <c r="G507" s="29"/>
      <c r="L507" s="29"/>
    </row>
    <row r="508" spans="7:13" x14ac:dyDescent="0.4">
      <c r="G508" s="29"/>
      <c r="L508" s="29"/>
    </row>
    <row r="509" spans="7:13" x14ac:dyDescent="0.4">
      <c r="G509" s="29"/>
      <c r="L509" s="29"/>
    </row>
    <row r="510" spans="7:13" x14ac:dyDescent="0.4">
      <c r="G510" s="29"/>
      <c r="L510" s="29"/>
    </row>
    <row r="511" spans="7:13" x14ac:dyDescent="0.4">
      <c r="G511" s="29"/>
      <c r="L511" s="29"/>
    </row>
    <row r="512" spans="7:13" x14ac:dyDescent="0.4">
      <c r="G512" s="29"/>
      <c r="L512" s="29"/>
    </row>
    <row r="513" spans="7:12" x14ac:dyDescent="0.4">
      <c r="G513" s="29"/>
      <c r="L513" s="29"/>
    </row>
    <row r="514" spans="7:12" x14ac:dyDescent="0.4">
      <c r="G514" s="29"/>
      <c r="L514" s="29"/>
    </row>
    <row r="515" spans="7:12" x14ac:dyDescent="0.4">
      <c r="G515" s="29"/>
      <c r="L515" s="29"/>
    </row>
    <row r="516" spans="7:12" x14ac:dyDescent="0.4">
      <c r="G516" s="29"/>
      <c r="L516" s="29"/>
    </row>
    <row r="517" spans="7:12" x14ac:dyDescent="0.4">
      <c r="G517" s="29"/>
      <c r="L517" s="29"/>
    </row>
    <row r="518" spans="7:12" x14ac:dyDescent="0.4">
      <c r="G518" s="29"/>
      <c r="L518" s="29"/>
    </row>
    <row r="519" spans="7:12" x14ac:dyDescent="0.4">
      <c r="G519" s="29"/>
      <c r="L519" s="29"/>
    </row>
    <row r="520" spans="7:12" x14ac:dyDescent="0.4">
      <c r="G520" s="29"/>
      <c r="L520" s="29"/>
    </row>
    <row r="521" spans="7:12" x14ac:dyDescent="0.4">
      <c r="G521" s="29"/>
      <c r="L521" s="29"/>
    </row>
    <row r="522" spans="7:12" x14ac:dyDescent="0.4">
      <c r="G522" s="29"/>
      <c r="L522" s="29"/>
    </row>
    <row r="523" spans="7:12" x14ac:dyDescent="0.4">
      <c r="G523" s="29"/>
      <c r="L523" s="29"/>
    </row>
    <row r="524" spans="7:12" x14ac:dyDescent="0.4">
      <c r="G524" s="29"/>
      <c r="L524" s="29"/>
    </row>
    <row r="525" spans="7:12" x14ac:dyDescent="0.4">
      <c r="G525" s="29"/>
      <c r="L525" s="29"/>
    </row>
    <row r="526" spans="7:12" x14ac:dyDescent="0.4">
      <c r="G526" s="29"/>
      <c r="L526" s="29"/>
    </row>
    <row r="527" spans="7:12" x14ac:dyDescent="0.4">
      <c r="G527" s="29"/>
      <c r="L527" s="29"/>
    </row>
    <row r="528" spans="7:12" x14ac:dyDescent="0.4">
      <c r="G528" s="29"/>
      <c r="L528" s="29"/>
    </row>
    <row r="529" spans="7:12" x14ac:dyDescent="0.4">
      <c r="G529" s="29"/>
      <c r="L529" s="29"/>
    </row>
    <row r="530" spans="7:12" x14ac:dyDescent="0.4">
      <c r="G530" s="29"/>
      <c r="L530" s="29"/>
    </row>
    <row r="531" spans="7:12" x14ac:dyDescent="0.4">
      <c r="G531" s="29"/>
      <c r="L531" s="29"/>
    </row>
    <row r="532" spans="7:12" x14ac:dyDescent="0.4">
      <c r="G532" s="29"/>
      <c r="L532" s="29"/>
    </row>
    <row r="533" spans="7:12" x14ac:dyDescent="0.4">
      <c r="G533" s="29"/>
      <c r="L533" s="29"/>
    </row>
    <row r="534" spans="7:12" x14ac:dyDescent="0.4">
      <c r="G534" s="29"/>
      <c r="L534" s="29"/>
    </row>
    <row r="535" spans="7:12" x14ac:dyDescent="0.4">
      <c r="G535" s="29"/>
      <c r="L535" s="29"/>
    </row>
    <row r="536" spans="7:12" x14ac:dyDescent="0.4">
      <c r="G536" s="29"/>
      <c r="L536" s="29"/>
    </row>
    <row r="537" spans="7:12" x14ac:dyDescent="0.4">
      <c r="G537" s="29"/>
      <c r="L537" s="29"/>
    </row>
    <row r="538" spans="7:12" x14ac:dyDescent="0.4">
      <c r="G538" s="29"/>
      <c r="L538" s="29"/>
    </row>
    <row r="539" spans="7:12" x14ac:dyDescent="0.4">
      <c r="G539" s="29"/>
      <c r="L539" s="29"/>
    </row>
    <row r="540" spans="7:12" x14ac:dyDescent="0.4">
      <c r="G540" s="29"/>
      <c r="L540" s="29"/>
    </row>
    <row r="541" spans="7:12" x14ac:dyDescent="0.4">
      <c r="G541" s="29"/>
      <c r="L541" s="29"/>
    </row>
    <row r="542" spans="7:12" x14ac:dyDescent="0.4">
      <c r="G542" s="29"/>
      <c r="L542" s="29"/>
    </row>
    <row r="543" spans="7:12" x14ac:dyDescent="0.4">
      <c r="G543" s="29"/>
      <c r="L543" s="29"/>
    </row>
    <row r="544" spans="7:12" x14ac:dyDescent="0.4">
      <c r="G544" s="29"/>
      <c r="L544" s="29"/>
    </row>
    <row r="545" spans="7:12" x14ac:dyDescent="0.4">
      <c r="G545" s="29"/>
      <c r="L545" s="29"/>
    </row>
    <row r="546" spans="7:12" x14ac:dyDescent="0.4">
      <c r="G546" s="29"/>
      <c r="L546" s="29"/>
    </row>
    <row r="547" spans="7:12" x14ac:dyDescent="0.4">
      <c r="G547" s="29"/>
      <c r="L547" s="29"/>
    </row>
    <row r="548" spans="7:12" x14ac:dyDescent="0.4">
      <c r="G548" s="29"/>
      <c r="L548" s="29"/>
    </row>
    <row r="549" spans="7:12" x14ac:dyDescent="0.4">
      <c r="G549" s="29"/>
      <c r="L549" s="29"/>
    </row>
    <row r="550" spans="7:12" x14ac:dyDescent="0.4">
      <c r="G550" s="29"/>
      <c r="L550" s="29"/>
    </row>
    <row r="551" spans="7:12" x14ac:dyDescent="0.4">
      <c r="G551" s="29"/>
      <c r="L551" s="29"/>
    </row>
    <row r="552" spans="7:12" x14ac:dyDescent="0.4">
      <c r="G552" s="29"/>
      <c r="L552" s="29"/>
    </row>
    <row r="553" spans="7:12" x14ac:dyDescent="0.4">
      <c r="G553" s="29"/>
      <c r="L553" s="29"/>
    </row>
    <row r="554" spans="7:12" x14ac:dyDescent="0.4">
      <c r="G554" s="29"/>
      <c r="L554" s="29"/>
    </row>
    <row r="555" spans="7:12" x14ac:dyDescent="0.4">
      <c r="G555" s="29"/>
      <c r="L555" s="29"/>
    </row>
    <row r="556" spans="7:12" x14ac:dyDescent="0.4">
      <c r="G556" s="29"/>
      <c r="L556" s="29"/>
    </row>
    <row r="557" spans="7:12" x14ac:dyDescent="0.4">
      <c r="G557" s="29"/>
      <c r="L557" s="29"/>
    </row>
    <row r="558" spans="7:12" x14ac:dyDescent="0.4">
      <c r="G558" s="29"/>
      <c r="L558" s="29"/>
    </row>
    <row r="559" spans="7:12" x14ac:dyDescent="0.4">
      <c r="G559" s="29"/>
      <c r="L559" s="29"/>
    </row>
    <row r="560" spans="7:12" x14ac:dyDescent="0.4">
      <c r="G560" s="29"/>
      <c r="L560" s="29"/>
    </row>
    <row r="561" spans="7:12" x14ac:dyDescent="0.4">
      <c r="G561" s="29"/>
      <c r="L561" s="29"/>
    </row>
    <row r="562" spans="7:12" x14ac:dyDescent="0.4">
      <c r="G562" s="29"/>
      <c r="L562" s="29"/>
    </row>
    <row r="563" spans="7:12" x14ac:dyDescent="0.4">
      <c r="G563" s="29"/>
      <c r="L563" s="29"/>
    </row>
    <row r="564" spans="7:12" x14ac:dyDescent="0.4">
      <c r="G564" s="29"/>
      <c r="L564" s="29"/>
    </row>
    <row r="565" spans="7:12" x14ac:dyDescent="0.4">
      <c r="G565" s="29"/>
      <c r="L565" s="29"/>
    </row>
    <row r="566" spans="7:12" x14ac:dyDescent="0.4">
      <c r="G566" s="29"/>
      <c r="L566" s="29"/>
    </row>
    <row r="567" spans="7:12" x14ac:dyDescent="0.4">
      <c r="G567" s="29"/>
      <c r="L567" s="29"/>
    </row>
    <row r="568" spans="7:12" x14ac:dyDescent="0.4">
      <c r="G568" s="29"/>
      <c r="L568" s="29"/>
    </row>
    <row r="569" spans="7:12" x14ac:dyDescent="0.4">
      <c r="G569" s="29"/>
      <c r="L569" s="29"/>
    </row>
    <row r="570" spans="7:12" x14ac:dyDescent="0.4">
      <c r="G570" s="29"/>
      <c r="L570" s="29"/>
    </row>
    <row r="571" spans="7:12" x14ac:dyDescent="0.4">
      <c r="G571" s="29"/>
      <c r="L571" s="29"/>
    </row>
    <row r="572" spans="7:12" x14ac:dyDescent="0.4">
      <c r="G572" s="29"/>
      <c r="L572" s="29"/>
    </row>
    <row r="573" spans="7:12" x14ac:dyDescent="0.4">
      <c r="G573" s="29"/>
      <c r="L573" s="29"/>
    </row>
    <row r="574" spans="7:12" x14ac:dyDescent="0.4">
      <c r="G574" s="29"/>
      <c r="L574" s="29"/>
    </row>
    <row r="575" spans="7:12" x14ac:dyDescent="0.4">
      <c r="G575" s="29"/>
      <c r="L575" s="29"/>
    </row>
    <row r="576" spans="7:12" x14ac:dyDescent="0.4">
      <c r="G576" s="29"/>
      <c r="L576" s="29"/>
    </row>
    <row r="577" spans="7:12" x14ac:dyDescent="0.4">
      <c r="G577" s="29"/>
      <c r="L577" s="29"/>
    </row>
    <row r="578" spans="7:12" x14ac:dyDescent="0.4">
      <c r="G578" s="29"/>
      <c r="L578" s="29"/>
    </row>
    <row r="579" spans="7:12" x14ac:dyDescent="0.4">
      <c r="G579" s="29"/>
      <c r="L579" s="29"/>
    </row>
    <row r="580" spans="7:12" x14ac:dyDescent="0.4">
      <c r="G580" s="29"/>
      <c r="L580" s="29"/>
    </row>
    <row r="581" spans="7:12" x14ac:dyDescent="0.4">
      <c r="G581" s="29"/>
      <c r="L581" s="29"/>
    </row>
    <row r="582" spans="7:12" x14ac:dyDescent="0.4">
      <c r="G582" s="29"/>
      <c r="L582" s="29"/>
    </row>
    <row r="583" spans="7:12" x14ac:dyDescent="0.4">
      <c r="G583" s="29"/>
      <c r="L583" s="29"/>
    </row>
    <row r="584" spans="7:12" x14ac:dyDescent="0.4">
      <c r="G584" s="29"/>
      <c r="L584" s="29"/>
    </row>
    <row r="585" spans="7:12" x14ac:dyDescent="0.4">
      <c r="G585" s="29"/>
      <c r="L585" s="29"/>
    </row>
    <row r="586" spans="7:12" x14ac:dyDescent="0.4">
      <c r="G586" s="29"/>
      <c r="L586" s="29"/>
    </row>
    <row r="587" spans="7:12" x14ac:dyDescent="0.4">
      <c r="G587" s="29"/>
      <c r="L587" s="29"/>
    </row>
    <row r="588" spans="7:12" x14ac:dyDescent="0.4">
      <c r="G588" s="29"/>
      <c r="L588" s="29"/>
    </row>
    <row r="589" spans="7:12" x14ac:dyDescent="0.4">
      <c r="G589" s="29"/>
      <c r="L589" s="29"/>
    </row>
    <row r="590" spans="7:12" x14ac:dyDescent="0.4">
      <c r="G590" s="29"/>
      <c r="L590" s="29"/>
    </row>
    <row r="591" spans="7:12" x14ac:dyDescent="0.4">
      <c r="G591" s="29"/>
      <c r="L591" s="29"/>
    </row>
    <row r="592" spans="7:12" x14ac:dyDescent="0.4">
      <c r="G592" s="29"/>
      <c r="L592" s="29"/>
    </row>
    <row r="593" spans="7:12" x14ac:dyDescent="0.4">
      <c r="G593" s="29"/>
      <c r="L593" s="29"/>
    </row>
    <row r="594" spans="7:12" x14ac:dyDescent="0.4">
      <c r="G594" s="29"/>
      <c r="L594" s="29"/>
    </row>
    <row r="595" spans="7:12" x14ac:dyDescent="0.4">
      <c r="G595" s="29"/>
      <c r="L595" s="29"/>
    </row>
    <row r="596" spans="7:12" x14ac:dyDescent="0.4">
      <c r="G596" s="29"/>
      <c r="L596" s="29"/>
    </row>
    <row r="597" spans="7:12" x14ac:dyDescent="0.4">
      <c r="G597" s="29"/>
      <c r="L597" s="29"/>
    </row>
    <row r="598" spans="7:12" x14ac:dyDescent="0.4">
      <c r="G598" s="29"/>
      <c r="L598" s="29"/>
    </row>
    <row r="599" spans="7:12" x14ac:dyDescent="0.4">
      <c r="G599" s="29"/>
      <c r="L599" s="29"/>
    </row>
    <row r="600" spans="7:12" x14ac:dyDescent="0.4">
      <c r="G600" s="29"/>
      <c r="L600" s="29"/>
    </row>
    <row r="601" spans="7:12" x14ac:dyDescent="0.4">
      <c r="G601" s="29"/>
      <c r="L601" s="29"/>
    </row>
    <row r="602" spans="7:12" x14ac:dyDescent="0.4">
      <c r="G602" s="29"/>
      <c r="L602" s="29"/>
    </row>
    <row r="603" spans="7:12" x14ac:dyDescent="0.4">
      <c r="G603" s="29"/>
      <c r="L603" s="29"/>
    </row>
    <row r="604" spans="7:12" x14ac:dyDescent="0.4">
      <c r="G604" s="29"/>
      <c r="L604" s="29"/>
    </row>
    <row r="605" spans="7:12" x14ac:dyDescent="0.4">
      <c r="G605" s="29"/>
      <c r="L605" s="29"/>
    </row>
    <row r="606" spans="7:12" x14ac:dyDescent="0.4">
      <c r="G606" s="29"/>
      <c r="L606" s="29"/>
    </row>
    <row r="607" spans="7:12" x14ac:dyDescent="0.4">
      <c r="G607" s="29"/>
      <c r="L607" s="29"/>
    </row>
    <row r="608" spans="7:12" x14ac:dyDescent="0.4">
      <c r="G608" s="29"/>
      <c r="L608" s="29"/>
    </row>
    <row r="609" spans="7:12" x14ac:dyDescent="0.4">
      <c r="G609" s="29"/>
      <c r="L609" s="29"/>
    </row>
    <row r="610" spans="7:12" x14ac:dyDescent="0.4">
      <c r="G610" s="29"/>
      <c r="L610" s="29"/>
    </row>
    <row r="611" spans="7:12" x14ac:dyDescent="0.4">
      <c r="G611" s="29"/>
      <c r="L611" s="29"/>
    </row>
    <row r="612" spans="7:12" x14ac:dyDescent="0.4">
      <c r="G612" s="29"/>
      <c r="L612" s="29"/>
    </row>
    <row r="613" spans="7:12" x14ac:dyDescent="0.4">
      <c r="G613" s="29"/>
      <c r="L613" s="29"/>
    </row>
    <row r="614" spans="7:12" x14ac:dyDescent="0.4">
      <c r="G614" s="29"/>
      <c r="L614" s="29"/>
    </row>
    <row r="615" spans="7:12" x14ac:dyDescent="0.4">
      <c r="G615" s="29"/>
      <c r="L615" s="29"/>
    </row>
    <row r="616" spans="7:12" x14ac:dyDescent="0.4">
      <c r="G616" s="29"/>
      <c r="L616" s="29"/>
    </row>
    <row r="617" spans="7:12" x14ac:dyDescent="0.4">
      <c r="G617" s="29"/>
      <c r="L617" s="29"/>
    </row>
    <row r="618" spans="7:12" x14ac:dyDescent="0.4">
      <c r="G618" s="29"/>
      <c r="L618" s="29"/>
    </row>
    <row r="619" spans="7:12" x14ac:dyDescent="0.4">
      <c r="G619" s="29"/>
      <c r="L619" s="29"/>
    </row>
    <row r="620" spans="7:12" x14ac:dyDescent="0.4">
      <c r="G620" s="29"/>
      <c r="L620" s="29"/>
    </row>
    <row r="621" spans="7:12" x14ac:dyDescent="0.4">
      <c r="G621" s="29"/>
      <c r="L621" s="29"/>
    </row>
    <row r="622" spans="7:12" x14ac:dyDescent="0.4">
      <c r="G622" s="29"/>
      <c r="L622" s="29"/>
    </row>
    <row r="623" spans="7:12" x14ac:dyDescent="0.4">
      <c r="G623" s="29"/>
      <c r="L623" s="29"/>
    </row>
    <row r="624" spans="7:12" x14ac:dyDescent="0.4">
      <c r="G624" s="29"/>
      <c r="L624" s="29"/>
    </row>
    <row r="625" spans="7:12" x14ac:dyDescent="0.4">
      <c r="G625" s="29"/>
      <c r="L625" s="29"/>
    </row>
    <row r="626" spans="7:12" x14ac:dyDescent="0.4">
      <c r="G626" s="29"/>
      <c r="L626" s="29"/>
    </row>
    <row r="627" spans="7:12" x14ac:dyDescent="0.4">
      <c r="G627" s="29"/>
      <c r="L627" s="29"/>
    </row>
    <row r="628" spans="7:12" x14ac:dyDescent="0.4">
      <c r="G628" s="29"/>
      <c r="L628" s="29"/>
    </row>
    <row r="629" spans="7:12" x14ac:dyDescent="0.4">
      <c r="G629" s="29"/>
      <c r="L629" s="29"/>
    </row>
    <row r="630" spans="7:12" x14ac:dyDescent="0.4">
      <c r="G630" s="29"/>
      <c r="L630" s="29"/>
    </row>
    <row r="631" spans="7:12" x14ac:dyDescent="0.4">
      <c r="G631" s="29"/>
      <c r="L631" s="29"/>
    </row>
    <row r="632" spans="7:12" x14ac:dyDescent="0.4">
      <c r="G632" s="29"/>
      <c r="L632" s="29"/>
    </row>
    <row r="633" spans="7:12" x14ac:dyDescent="0.4">
      <c r="G633" s="29"/>
      <c r="L633" s="29"/>
    </row>
    <row r="634" spans="7:12" x14ac:dyDescent="0.4">
      <c r="G634" s="29"/>
      <c r="L634" s="29"/>
    </row>
    <row r="635" spans="7:12" x14ac:dyDescent="0.4">
      <c r="G635" s="29"/>
      <c r="L635" s="29"/>
    </row>
    <row r="636" spans="7:12" x14ac:dyDescent="0.4">
      <c r="G636" s="29"/>
      <c r="L636" s="29"/>
    </row>
    <row r="637" spans="7:12" x14ac:dyDescent="0.4">
      <c r="G637" s="29"/>
      <c r="L637" s="29"/>
    </row>
    <row r="638" spans="7:12" x14ac:dyDescent="0.4">
      <c r="G638" s="29"/>
      <c r="L638" s="29"/>
    </row>
    <row r="639" spans="7:12" x14ac:dyDescent="0.4">
      <c r="G639" s="29"/>
      <c r="L639" s="29"/>
    </row>
    <row r="640" spans="7:12" x14ac:dyDescent="0.4">
      <c r="G640" s="29"/>
      <c r="L640" s="29"/>
    </row>
    <row r="641" spans="7:12" x14ac:dyDescent="0.4">
      <c r="G641" s="29"/>
      <c r="L641" s="29"/>
    </row>
    <row r="642" spans="7:12" x14ac:dyDescent="0.4">
      <c r="G642" s="29"/>
      <c r="L642" s="29"/>
    </row>
    <row r="643" spans="7:12" x14ac:dyDescent="0.4">
      <c r="G643" s="29"/>
      <c r="L643" s="29"/>
    </row>
    <row r="644" spans="7:12" x14ac:dyDescent="0.4">
      <c r="G644" s="29"/>
      <c r="L644" s="29"/>
    </row>
    <row r="645" spans="7:12" x14ac:dyDescent="0.4">
      <c r="G645" s="29"/>
      <c r="L645" s="29"/>
    </row>
    <row r="646" spans="7:12" x14ac:dyDescent="0.4">
      <c r="G646" s="29"/>
      <c r="L646" s="29"/>
    </row>
    <row r="647" spans="7:12" x14ac:dyDescent="0.4">
      <c r="G647" s="29"/>
      <c r="L647" s="29"/>
    </row>
    <row r="648" spans="7:12" x14ac:dyDescent="0.4">
      <c r="G648" s="29"/>
      <c r="L648" s="29"/>
    </row>
    <row r="649" spans="7:12" x14ac:dyDescent="0.4">
      <c r="G649" s="29"/>
      <c r="L649" s="29"/>
    </row>
    <row r="650" spans="7:12" x14ac:dyDescent="0.4">
      <c r="G650" s="29"/>
      <c r="L650" s="29"/>
    </row>
    <row r="651" spans="7:12" x14ac:dyDescent="0.4">
      <c r="G651" s="29"/>
      <c r="L651" s="29"/>
    </row>
    <row r="652" spans="7:12" x14ac:dyDescent="0.4">
      <c r="G652" s="29"/>
      <c r="L652" s="29"/>
    </row>
    <row r="653" spans="7:12" x14ac:dyDescent="0.4">
      <c r="G653" s="29"/>
      <c r="L653" s="29"/>
    </row>
    <row r="654" spans="7:12" x14ac:dyDescent="0.4">
      <c r="G654" s="29"/>
      <c r="L654" s="29"/>
    </row>
    <row r="655" spans="7:12" x14ac:dyDescent="0.4">
      <c r="G655" s="29"/>
      <c r="L655" s="29"/>
    </row>
    <row r="656" spans="7:12" x14ac:dyDescent="0.4">
      <c r="G656" s="29"/>
      <c r="L656" s="29"/>
    </row>
    <row r="657" spans="7:12" x14ac:dyDescent="0.4">
      <c r="G657" s="29"/>
      <c r="L657" s="29"/>
    </row>
    <row r="658" spans="7:12" x14ac:dyDescent="0.4">
      <c r="G658" s="29"/>
      <c r="L658" s="29"/>
    </row>
    <row r="659" spans="7:12" x14ac:dyDescent="0.4">
      <c r="G659" s="29"/>
      <c r="L659" s="29"/>
    </row>
    <row r="660" spans="7:12" x14ac:dyDescent="0.4">
      <c r="G660" s="29"/>
      <c r="L660" s="29"/>
    </row>
    <row r="661" spans="7:12" x14ac:dyDescent="0.4">
      <c r="G661" s="29"/>
      <c r="L661" s="29"/>
    </row>
    <row r="662" spans="7:12" x14ac:dyDescent="0.4">
      <c r="G662" s="29"/>
      <c r="L662" s="29"/>
    </row>
    <row r="663" spans="7:12" x14ac:dyDescent="0.4">
      <c r="G663" s="29"/>
      <c r="L663" s="29"/>
    </row>
    <row r="664" spans="7:12" x14ac:dyDescent="0.4">
      <c r="G664" s="29"/>
      <c r="L664" s="29"/>
    </row>
    <row r="665" spans="7:12" x14ac:dyDescent="0.4">
      <c r="G665" s="29"/>
      <c r="L665" s="29"/>
    </row>
    <row r="666" spans="7:12" x14ac:dyDescent="0.4">
      <c r="G666" s="29"/>
      <c r="L666" s="29"/>
    </row>
    <row r="667" spans="7:12" x14ac:dyDescent="0.4">
      <c r="G667" s="29"/>
      <c r="L667" s="29"/>
    </row>
    <row r="668" spans="7:12" x14ac:dyDescent="0.4">
      <c r="G668" s="29"/>
      <c r="L668" s="29"/>
    </row>
    <row r="669" spans="7:12" x14ac:dyDescent="0.4">
      <c r="G669" s="29"/>
      <c r="L669" s="29"/>
    </row>
    <row r="670" spans="7:12" x14ac:dyDescent="0.4">
      <c r="G670" s="29"/>
      <c r="L670" s="29"/>
    </row>
    <row r="671" spans="7:12" x14ac:dyDescent="0.4">
      <c r="G671" s="29"/>
      <c r="L671" s="29"/>
    </row>
    <row r="672" spans="7:12" x14ac:dyDescent="0.4">
      <c r="G672" s="29"/>
      <c r="L672" s="29"/>
    </row>
    <row r="673" spans="7:12" x14ac:dyDescent="0.4">
      <c r="G673" s="29"/>
      <c r="L673" s="29"/>
    </row>
    <row r="674" spans="7:12" x14ac:dyDescent="0.4">
      <c r="G674" s="29"/>
      <c r="L674" s="29"/>
    </row>
    <row r="675" spans="7:12" x14ac:dyDescent="0.4">
      <c r="G675" s="29"/>
      <c r="L675" s="29"/>
    </row>
    <row r="676" spans="7:12" x14ac:dyDescent="0.4">
      <c r="G676" s="29"/>
      <c r="L676" s="29"/>
    </row>
    <row r="677" spans="7:12" x14ac:dyDescent="0.4">
      <c r="G677" s="29"/>
      <c r="L677" s="29"/>
    </row>
    <row r="678" spans="7:12" x14ac:dyDescent="0.4">
      <c r="G678" s="29"/>
      <c r="L678" s="29"/>
    </row>
    <row r="679" spans="7:12" x14ac:dyDescent="0.4">
      <c r="G679" s="29"/>
      <c r="L679" s="29"/>
    </row>
    <row r="680" spans="7:12" x14ac:dyDescent="0.4">
      <c r="G680" s="29"/>
      <c r="L680" s="29"/>
    </row>
    <row r="681" spans="7:12" x14ac:dyDescent="0.4">
      <c r="G681" s="29"/>
      <c r="L681" s="29"/>
    </row>
    <row r="682" spans="7:12" x14ac:dyDescent="0.4">
      <c r="G682" s="29"/>
      <c r="L682" s="29"/>
    </row>
    <row r="683" spans="7:12" x14ac:dyDescent="0.4">
      <c r="G683" s="29"/>
      <c r="L683" s="29"/>
    </row>
    <row r="684" spans="7:12" x14ac:dyDescent="0.4">
      <c r="G684" s="29"/>
      <c r="L684" s="29"/>
    </row>
    <row r="685" spans="7:12" x14ac:dyDescent="0.4">
      <c r="G685" s="29"/>
      <c r="L685" s="29"/>
    </row>
    <row r="686" spans="7:12" x14ac:dyDescent="0.4">
      <c r="G686" s="29"/>
      <c r="L686" s="29"/>
    </row>
    <row r="687" spans="7:12" x14ac:dyDescent="0.4">
      <c r="G687" s="29"/>
      <c r="L687" s="29"/>
    </row>
    <row r="688" spans="7:12" x14ac:dyDescent="0.4">
      <c r="G688" s="29"/>
      <c r="L688" s="29"/>
    </row>
    <row r="689" spans="7:12" x14ac:dyDescent="0.4">
      <c r="G689" s="29"/>
      <c r="L689" s="29"/>
    </row>
    <row r="690" spans="7:12" x14ac:dyDescent="0.4">
      <c r="G690" s="29"/>
      <c r="L690" s="29"/>
    </row>
    <row r="691" spans="7:12" x14ac:dyDescent="0.4">
      <c r="G691" s="29"/>
      <c r="L691" s="29"/>
    </row>
    <row r="692" spans="7:12" x14ac:dyDescent="0.4">
      <c r="G692" s="29"/>
      <c r="L692" s="29"/>
    </row>
    <row r="693" spans="7:12" x14ac:dyDescent="0.4">
      <c r="G693" s="29"/>
      <c r="L693" s="29"/>
    </row>
    <row r="694" spans="7:12" x14ac:dyDescent="0.4">
      <c r="G694" s="29"/>
      <c r="L694" s="29"/>
    </row>
    <row r="695" spans="7:12" x14ac:dyDescent="0.4">
      <c r="G695" s="29"/>
      <c r="L695" s="29"/>
    </row>
    <row r="696" spans="7:12" x14ac:dyDescent="0.4">
      <c r="G696" s="29"/>
      <c r="L696" s="29"/>
    </row>
    <row r="697" spans="7:12" x14ac:dyDescent="0.4">
      <c r="G697" s="29"/>
      <c r="L697" s="29"/>
    </row>
    <row r="698" spans="7:12" x14ac:dyDescent="0.4">
      <c r="G698" s="29"/>
      <c r="L698" s="29"/>
    </row>
    <row r="699" spans="7:12" x14ac:dyDescent="0.4">
      <c r="G699" s="29"/>
      <c r="L699" s="29"/>
    </row>
    <row r="700" spans="7:12" x14ac:dyDescent="0.4">
      <c r="G700" s="29"/>
      <c r="L700" s="29"/>
    </row>
    <row r="701" spans="7:12" x14ac:dyDescent="0.4">
      <c r="G701" s="29"/>
      <c r="L701" s="29"/>
    </row>
    <row r="702" spans="7:12" x14ac:dyDescent="0.4">
      <c r="G702" s="29"/>
      <c r="L702" s="29"/>
    </row>
    <row r="703" spans="7:12" x14ac:dyDescent="0.4">
      <c r="G703" s="29"/>
      <c r="L703" s="29"/>
    </row>
    <row r="704" spans="7:12" x14ac:dyDescent="0.4">
      <c r="G704" s="29"/>
      <c r="L704" s="29"/>
    </row>
    <row r="705" spans="7:12" x14ac:dyDescent="0.4">
      <c r="G705" s="29"/>
      <c r="L705" s="29"/>
    </row>
    <row r="706" spans="7:12" x14ac:dyDescent="0.4">
      <c r="G706" s="29"/>
      <c r="L706" s="29"/>
    </row>
    <row r="707" spans="7:12" x14ac:dyDescent="0.4">
      <c r="G707" s="29"/>
      <c r="L707" s="29"/>
    </row>
    <row r="708" spans="7:12" x14ac:dyDescent="0.4">
      <c r="G708" s="29"/>
      <c r="L708" s="29"/>
    </row>
    <row r="709" spans="7:12" x14ac:dyDescent="0.4">
      <c r="G709" s="29"/>
      <c r="L709" s="29"/>
    </row>
    <row r="710" spans="7:12" x14ac:dyDescent="0.4">
      <c r="G710" s="29"/>
      <c r="L710" s="29"/>
    </row>
    <row r="711" spans="7:12" x14ac:dyDescent="0.4">
      <c r="G711" s="29"/>
      <c r="L711" s="29"/>
    </row>
    <row r="712" spans="7:12" x14ac:dyDescent="0.4">
      <c r="G712" s="29"/>
      <c r="L712" s="29"/>
    </row>
    <row r="713" spans="7:12" x14ac:dyDescent="0.4">
      <c r="G713" s="29"/>
      <c r="L713" s="29"/>
    </row>
    <row r="714" spans="7:12" x14ac:dyDescent="0.4">
      <c r="G714" s="29"/>
      <c r="L714" s="29"/>
    </row>
    <row r="715" spans="7:12" x14ac:dyDescent="0.4">
      <c r="G715" s="29"/>
      <c r="L715" s="29"/>
    </row>
    <row r="716" spans="7:12" x14ac:dyDescent="0.4">
      <c r="G716" s="29"/>
      <c r="L716" s="29"/>
    </row>
    <row r="717" spans="7:12" x14ac:dyDescent="0.4">
      <c r="G717" s="29"/>
      <c r="L717" s="29"/>
    </row>
    <row r="718" spans="7:12" x14ac:dyDescent="0.4">
      <c r="G718" s="29"/>
      <c r="L718" s="29"/>
    </row>
    <row r="719" spans="7:12" x14ac:dyDescent="0.4">
      <c r="G719" s="29"/>
      <c r="L719" s="29"/>
    </row>
    <row r="720" spans="7:12" x14ac:dyDescent="0.4">
      <c r="G720" s="29"/>
      <c r="L720" s="29"/>
    </row>
    <row r="721" spans="7:12" x14ac:dyDescent="0.4">
      <c r="G721" s="29"/>
      <c r="L721" s="29"/>
    </row>
    <row r="722" spans="7:12" x14ac:dyDescent="0.4">
      <c r="G722" s="29"/>
      <c r="L722" s="29"/>
    </row>
    <row r="723" spans="7:12" x14ac:dyDescent="0.4">
      <c r="G723" s="29"/>
      <c r="L723" s="29"/>
    </row>
    <row r="724" spans="7:12" x14ac:dyDescent="0.4">
      <c r="G724" s="29"/>
      <c r="L724" s="29"/>
    </row>
    <row r="725" spans="7:12" x14ac:dyDescent="0.4">
      <c r="G725" s="29"/>
      <c r="L725" s="29"/>
    </row>
    <row r="726" spans="7:12" x14ac:dyDescent="0.4">
      <c r="G726" s="29"/>
      <c r="L726" s="29"/>
    </row>
    <row r="727" spans="7:12" x14ac:dyDescent="0.4">
      <c r="G727" s="29"/>
      <c r="L727" s="29"/>
    </row>
    <row r="728" spans="7:12" x14ac:dyDescent="0.4">
      <c r="G728" s="29"/>
      <c r="L728" s="29"/>
    </row>
    <row r="729" spans="7:12" x14ac:dyDescent="0.4">
      <c r="G729" s="29"/>
      <c r="L729" s="29"/>
    </row>
    <row r="730" spans="7:12" x14ac:dyDescent="0.4">
      <c r="G730" s="29"/>
      <c r="L730" s="29"/>
    </row>
    <row r="731" spans="7:12" x14ac:dyDescent="0.4">
      <c r="G731" s="29"/>
      <c r="L731" s="29"/>
    </row>
    <row r="732" spans="7:12" x14ac:dyDescent="0.4">
      <c r="G732" s="29"/>
      <c r="L732" s="29"/>
    </row>
    <row r="733" spans="7:12" x14ac:dyDescent="0.4">
      <c r="G733" s="29"/>
      <c r="L733" s="29"/>
    </row>
    <row r="734" spans="7:12" x14ac:dyDescent="0.4">
      <c r="G734" s="29"/>
      <c r="L734" s="29"/>
    </row>
    <row r="735" spans="7:12" x14ac:dyDescent="0.4">
      <c r="G735" s="29"/>
      <c r="L735" s="29"/>
    </row>
    <row r="736" spans="7:12" x14ac:dyDescent="0.4">
      <c r="G736" s="29"/>
      <c r="L736" s="29"/>
    </row>
    <row r="737" spans="7:12" x14ac:dyDescent="0.4">
      <c r="G737" s="29"/>
      <c r="L737" s="29"/>
    </row>
    <row r="738" spans="7:12" x14ac:dyDescent="0.4">
      <c r="G738" s="29"/>
      <c r="L738" s="29"/>
    </row>
    <row r="739" spans="7:12" x14ac:dyDescent="0.4">
      <c r="G739" s="29"/>
      <c r="L739" s="29"/>
    </row>
    <row r="740" spans="7:12" x14ac:dyDescent="0.4">
      <c r="G740" s="29"/>
      <c r="L740" s="29"/>
    </row>
    <row r="741" spans="7:12" x14ac:dyDescent="0.4">
      <c r="G741" s="29"/>
      <c r="L741" s="29"/>
    </row>
    <row r="742" spans="7:12" x14ac:dyDescent="0.4">
      <c r="G742" s="29"/>
      <c r="L742" s="29"/>
    </row>
    <row r="743" spans="7:12" x14ac:dyDescent="0.4">
      <c r="G743" s="29"/>
      <c r="L743" s="29"/>
    </row>
    <row r="744" spans="7:12" x14ac:dyDescent="0.4">
      <c r="G744" s="29"/>
      <c r="L744" s="29"/>
    </row>
    <row r="745" spans="7:12" x14ac:dyDescent="0.4">
      <c r="G745" s="29"/>
      <c r="L745" s="29"/>
    </row>
    <row r="746" spans="7:12" x14ac:dyDescent="0.4">
      <c r="G746" s="29"/>
      <c r="L746" s="29"/>
    </row>
    <row r="747" spans="7:12" x14ac:dyDescent="0.4">
      <c r="G747" s="29"/>
      <c r="L747" s="29"/>
    </row>
    <row r="748" spans="7:12" x14ac:dyDescent="0.4">
      <c r="G748" s="29"/>
      <c r="L748" s="29"/>
    </row>
    <row r="749" spans="7:12" x14ac:dyDescent="0.4">
      <c r="G749" s="29"/>
      <c r="L749" s="29"/>
    </row>
    <row r="750" spans="7:12" x14ac:dyDescent="0.4">
      <c r="G750" s="29"/>
      <c r="L750" s="29"/>
    </row>
    <row r="751" spans="7:12" x14ac:dyDescent="0.4">
      <c r="G751" s="29"/>
      <c r="L751" s="29"/>
    </row>
    <row r="752" spans="7:12" x14ac:dyDescent="0.4">
      <c r="G752" s="29"/>
      <c r="L752" s="29"/>
    </row>
    <row r="753" spans="7:12" x14ac:dyDescent="0.4">
      <c r="G753" s="29"/>
      <c r="L753" s="29"/>
    </row>
    <row r="754" spans="7:12" x14ac:dyDescent="0.4">
      <c r="G754" s="29"/>
      <c r="L754" s="29"/>
    </row>
    <row r="755" spans="7:12" x14ac:dyDescent="0.4">
      <c r="G755" s="29"/>
      <c r="L755" s="29"/>
    </row>
    <row r="756" spans="7:12" x14ac:dyDescent="0.4">
      <c r="G756" s="29"/>
      <c r="L756" s="29"/>
    </row>
    <row r="757" spans="7:12" x14ac:dyDescent="0.4">
      <c r="G757" s="29"/>
      <c r="L757" s="29"/>
    </row>
    <row r="758" spans="7:12" x14ac:dyDescent="0.4">
      <c r="G758" s="29"/>
      <c r="L758" s="29"/>
    </row>
    <row r="759" spans="7:12" x14ac:dyDescent="0.4">
      <c r="G759" s="29"/>
      <c r="L759" s="29"/>
    </row>
    <row r="760" spans="7:12" x14ac:dyDescent="0.4">
      <c r="G760" s="29"/>
      <c r="L760" s="29"/>
    </row>
    <row r="761" spans="7:12" x14ac:dyDescent="0.4">
      <c r="G761" s="29"/>
      <c r="L761" s="29"/>
    </row>
    <row r="762" spans="7:12" x14ac:dyDescent="0.4">
      <c r="G762" s="29"/>
      <c r="L762" s="29"/>
    </row>
    <row r="763" spans="7:12" x14ac:dyDescent="0.4">
      <c r="G763" s="29"/>
      <c r="L763" s="29"/>
    </row>
    <row r="764" spans="7:12" x14ac:dyDescent="0.4">
      <c r="G764" s="29"/>
      <c r="L764" s="29"/>
    </row>
    <row r="765" spans="7:12" x14ac:dyDescent="0.4">
      <c r="G765" s="29"/>
      <c r="L765" s="29"/>
    </row>
    <row r="766" spans="7:12" x14ac:dyDescent="0.4">
      <c r="G766" s="29"/>
      <c r="L766" s="29"/>
    </row>
    <row r="767" spans="7:12" x14ac:dyDescent="0.4">
      <c r="G767" s="29"/>
      <c r="L767" s="29"/>
    </row>
    <row r="768" spans="7:12" x14ac:dyDescent="0.4">
      <c r="G768" s="29"/>
      <c r="L768" s="29"/>
    </row>
    <row r="769" spans="7:12" x14ac:dyDescent="0.4">
      <c r="G769" s="29"/>
      <c r="L769" s="29"/>
    </row>
    <row r="770" spans="7:12" x14ac:dyDescent="0.4">
      <c r="G770" s="29"/>
      <c r="L770" s="29"/>
    </row>
    <row r="771" spans="7:12" x14ac:dyDescent="0.4">
      <c r="G771" s="29"/>
      <c r="L771" s="29"/>
    </row>
    <row r="772" spans="7:12" x14ac:dyDescent="0.4">
      <c r="G772" s="29"/>
      <c r="L772" s="29"/>
    </row>
    <row r="773" spans="7:12" x14ac:dyDescent="0.4">
      <c r="G773" s="29"/>
      <c r="L773" s="29"/>
    </row>
    <row r="774" spans="7:12" x14ac:dyDescent="0.4">
      <c r="G774" s="29"/>
      <c r="L774" s="29"/>
    </row>
    <row r="775" spans="7:12" x14ac:dyDescent="0.4">
      <c r="G775" s="29"/>
      <c r="L775" s="29"/>
    </row>
    <row r="776" spans="7:12" x14ac:dyDescent="0.4">
      <c r="G776" s="29"/>
      <c r="L776" s="29"/>
    </row>
    <row r="777" spans="7:12" x14ac:dyDescent="0.4">
      <c r="G777" s="29"/>
      <c r="L777" s="29"/>
    </row>
    <row r="778" spans="7:12" x14ac:dyDescent="0.4">
      <c r="G778" s="29"/>
      <c r="L778" s="29"/>
    </row>
    <row r="779" spans="7:12" x14ac:dyDescent="0.4">
      <c r="G779" s="29"/>
      <c r="L779" s="29"/>
    </row>
    <row r="780" spans="7:12" x14ac:dyDescent="0.4">
      <c r="G780" s="29"/>
      <c r="L780" s="29"/>
    </row>
    <row r="781" spans="7:12" x14ac:dyDescent="0.4">
      <c r="G781" s="29"/>
      <c r="L781" s="29"/>
    </row>
    <row r="782" spans="7:12" x14ac:dyDescent="0.4">
      <c r="G782" s="29"/>
      <c r="L782" s="29"/>
    </row>
    <row r="783" spans="7:12" x14ac:dyDescent="0.4">
      <c r="G783" s="29"/>
      <c r="L783" s="29"/>
    </row>
    <row r="784" spans="7:12" x14ac:dyDescent="0.4">
      <c r="G784" s="29"/>
      <c r="L784" s="29"/>
    </row>
    <row r="785" spans="7:12" x14ac:dyDescent="0.4">
      <c r="G785" s="29"/>
      <c r="L785" s="29"/>
    </row>
    <row r="786" spans="7:12" x14ac:dyDescent="0.4">
      <c r="G786" s="29"/>
      <c r="L786" s="29"/>
    </row>
    <row r="787" spans="7:12" x14ac:dyDescent="0.4">
      <c r="G787" s="29"/>
      <c r="L787" s="29"/>
    </row>
    <row r="788" spans="7:12" x14ac:dyDescent="0.4">
      <c r="G788" s="29"/>
    </row>
    <row r="789" spans="7:12" x14ac:dyDescent="0.4">
      <c r="G789" s="29"/>
    </row>
    <row r="790" spans="7:12" x14ac:dyDescent="0.4">
      <c r="G790" s="29"/>
    </row>
    <row r="791" spans="7:12" x14ac:dyDescent="0.4">
      <c r="G791" s="29"/>
    </row>
    <row r="792" spans="7:12" x14ac:dyDescent="0.4">
      <c r="G792" s="29"/>
    </row>
    <row r="793" spans="7:12" x14ac:dyDescent="0.4">
      <c r="G793" s="29"/>
    </row>
    <row r="794" spans="7:12" x14ac:dyDescent="0.4">
      <c r="G794" s="29"/>
    </row>
    <row r="795" spans="7:12" x14ac:dyDescent="0.4">
      <c r="G795" s="29"/>
    </row>
    <row r="796" spans="7:12" x14ac:dyDescent="0.4">
      <c r="G796" s="29"/>
    </row>
    <row r="797" spans="7:12" x14ac:dyDescent="0.4">
      <c r="G797" s="29"/>
    </row>
    <row r="798" spans="7:12" x14ac:dyDescent="0.4">
      <c r="G798" s="29"/>
    </row>
    <row r="799" spans="7:12" x14ac:dyDescent="0.4">
      <c r="G799" s="29"/>
    </row>
    <row r="800" spans="7:12" x14ac:dyDescent="0.4">
      <c r="G800" s="29"/>
    </row>
    <row r="801" spans="7:7" x14ac:dyDescent="0.4">
      <c r="G801" s="29"/>
    </row>
    <row r="802" spans="7:7" x14ac:dyDescent="0.4">
      <c r="G802" s="29"/>
    </row>
    <row r="803" spans="7:7" x14ac:dyDescent="0.4">
      <c r="G803" s="29"/>
    </row>
    <row r="804" spans="7:7" x14ac:dyDescent="0.4">
      <c r="G804" s="29"/>
    </row>
    <row r="805" spans="7:7" x14ac:dyDescent="0.4">
      <c r="G805" s="29"/>
    </row>
    <row r="806" spans="7:7" x14ac:dyDescent="0.4">
      <c r="G806" s="29"/>
    </row>
    <row r="807" spans="7:7" x14ac:dyDescent="0.4">
      <c r="G807" s="29"/>
    </row>
    <row r="808" spans="7:7" x14ac:dyDescent="0.4">
      <c r="G808" s="29"/>
    </row>
    <row r="809" spans="7:7" x14ac:dyDescent="0.4">
      <c r="G809" s="29"/>
    </row>
    <row r="810" spans="7:7" x14ac:dyDescent="0.4">
      <c r="G810" s="29"/>
    </row>
    <row r="811" spans="7:7" x14ac:dyDescent="0.4">
      <c r="G811" s="29"/>
    </row>
    <row r="812" spans="7:7" x14ac:dyDescent="0.4">
      <c r="G812" s="29"/>
    </row>
    <row r="813" spans="7:7" x14ac:dyDescent="0.4">
      <c r="G813" s="29"/>
    </row>
    <row r="814" spans="7:7" x14ac:dyDescent="0.4">
      <c r="G814" s="29"/>
    </row>
    <row r="815" spans="7:7" x14ac:dyDescent="0.4">
      <c r="G815" s="29"/>
    </row>
    <row r="816" spans="7:7" x14ac:dyDescent="0.4">
      <c r="G816" s="29"/>
    </row>
    <row r="817" spans="7:7" x14ac:dyDescent="0.4">
      <c r="G817" s="29"/>
    </row>
    <row r="818" spans="7:7" x14ac:dyDescent="0.4">
      <c r="G818" s="29"/>
    </row>
    <row r="819" spans="7:7" x14ac:dyDescent="0.4">
      <c r="G819" s="29"/>
    </row>
    <row r="820" spans="7:7" x14ac:dyDescent="0.4">
      <c r="G820" s="29"/>
    </row>
    <row r="821" spans="7:7" x14ac:dyDescent="0.4">
      <c r="G821" s="29"/>
    </row>
    <row r="822" spans="7:7" x14ac:dyDescent="0.4">
      <c r="G822" s="29"/>
    </row>
    <row r="823" spans="7:7" x14ac:dyDescent="0.4">
      <c r="G823" s="29"/>
    </row>
    <row r="824" spans="7:7" x14ac:dyDescent="0.4">
      <c r="G824" s="29"/>
    </row>
    <row r="825" spans="7:7" x14ac:dyDescent="0.4">
      <c r="G825" s="29"/>
    </row>
    <row r="826" spans="7:7" x14ac:dyDescent="0.4">
      <c r="G826" s="29"/>
    </row>
    <row r="827" spans="7:7" x14ac:dyDescent="0.4">
      <c r="G827" s="29"/>
    </row>
    <row r="828" spans="7:7" x14ac:dyDescent="0.4">
      <c r="G828" s="29"/>
    </row>
    <row r="829" spans="7:7" x14ac:dyDescent="0.4">
      <c r="G829" s="29"/>
    </row>
    <row r="830" spans="7:7" x14ac:dyDescent="0.4">
      <c r="G830" s="29"/>
    </row>
    <row r="831" spans="7:7" x14ac:dyDescent="0.4">
      <c r="G831" s="29"/>
    </row>
    <row r="832" spans="7:7" x14ac:dyDescent="0.4">
      <c r="G832" s="29"/>
    </row>
    <row r="833" spans="7:7" x14ac:dyDescent="0.4">
      <c r="G833" s="29"/>
    </row>
    <row r="834" spans="7:7" x14ac:dyDescent="0.4">
      <c r="G834" s="29"/>
    </row>
    <row r="835" spans="7:7" x14ac:dyDescent="0.4">
      <c r="G835" s="29"/>
    </row>
    <row r="836" spans="7:7" x14ac:dyDescent="0.4">
      <c r="G836" s="29"/>
    </row>
    <row r="837" spans="7:7" x14ac:dyDescent="0.4">
      <c r="G837" s="29"/>
    </row>
    <row r="838" spans="7:7" x14ac:dyDescent="0.4">
      <c r="G838" s="29"/>
    </row>
    <row r="839" spans="7:7" x14ac:dyDescent="0.4">
      <c r="G839" s="29"/>
    </row>
    <row r="840" spans="7:7" x14ac:dyDescent="0.4">
      <c r="G840" s="29"/>
    </row>
    <row r="841" spans="7:7" x14ac:dyDescent="0.4">
      <c r="G841" s="29"/>
    </row>
    <row r="842" spans="7:7" x14ac:dyDescent="0.4">
      <c r="G842" s="29"/>
    </row>
    <row r="843" spans="7:7" x14ac:dyDescent="0.4">
      <c r="G843" s="29"/>
    </row>
    <row r="844" spans="7:7" x14ac:dyDescent="0.4">
      <c r="G844" s="29"/>
    </row>
    <row r="845" spans="7:7" x14ac:dyDescent="0.4">
      <c r="G845" s="29"/>
    </row>
    <row r="846" spans="7:7" x14ac:dyDescent="0.4">
      <c r="G846" s="29"/>
    </row>
    <row r="847" spans="7:7" x14ac:dyDescent="0.4">
      <c r="G847" s="29"/>
    </row>
    <row r="848" spans="7:7" x14ac:dyDescent="0.4">
      <c r="G848" s="29"/>
    </row>
    <row r="849" spans="7:7" x14ac:dyDescent="0.4">
      <c r="G849" s="29"/>
    </row>
    <row r="850" spans="7:7" x14ac:dyDescent="0.4">
      <c r="G850" s="29"/>
    </row>
    <row r="851" spans="7:7" x14ac:dyDescent="0.4">
      <c r="G851" s="29"/>
    </row>
    <row r="852" spans="7:7" x14ac:dyDescent="0.4">
      <c r="G852" s="29"/>
    </row>
    <row r="853" spans="7:7" x14ac:dyDescent="0.4">
      <c r="G853" s="29"/>
    </row>
    <row r="854" spans="7:7" x14ac:dyDescent="0.4">
      <c r="G854" s="29"/>
    </row>
    <row r="855" spans="7:7" x14ac:dyDescent="0.4">
      <c r="G855" s="29"/>
    </row>
    <row r="856" spans="7:7" x14ac:dyDescent="0.4">
      <c r="G856" s="29"/>
    </row>
    <row r="857" spans="7:7" x14ac:dyDescent="0.4">
      <c r="G857" s="29"/>
    </row>
    <row r="858" spans="7:7" x14ac:dyDescent="0.4">
      <c r="G858" s="29"/>
    </row>
    <row r="859" spans="7:7" x14ac:dyDescent="0.4">
      <c r="G859" s="29"/>
    </row>
    <row r="860" spans="7:7" x14ac:dyDescent="0.4">
      <c r="G860" s="29"/>
    </row>
    <row r="861" spans="7:7" x14ac:dyDescent="0.4">
      <c r="G861" s="29"/>
    </row>
    <row r="862" spans="7:7" x14ac:dyDescent="0.4">
      <c r="G862" s="29"/>
    </row>
    <row r="863" spans="7:7" x14ac:dyDescent="0.4">
      <c r="G863" s="29"/>
    </row>
    <row r="864" spans="7:7" x14ac:dyDescent="0.4">
      <c r="G864" s="29"/>
    </row>
    <row r="865" spans="7:7" x14ac:dyDescent="0.4">
      <c r="G865" s="29"/>
    </row>
    <row r="866" spans="7:7" x14ac:dyDescent="0.4">
      <c r="G866" s="29"/>
    </row>
    <row r="867" spans="7:7" x14ac:dyDescent="0.4">
      <c r="G867" s="29"/>
    </row>
    <row r="868" spans="7:7" x14ac:dyDescent="0.4">
      <c r="G868" s="29"/>
    </row>
    <row r="869" spans="7:7" x14ac:dyDescent="0.4">
      <c r="G869" s="29"/>
    </row>
    <row r="870" spans="7:7" x14ac:dyDescent="0.4">
      <c r="G870" s="29"/>
    </row>
    <row r="871" spans="7:7" x14ac:dyDescent="0.4">
      <c r="G871" s="29"/>
    </row>
    <row r="872" spans="7:7" x14ac:dyDescent="0.4">
      <c r="G872" s="29"/>
    </row>
    <row r="873" spans="7:7" x14ac:dyDescent="0.4">
      <c r="G873" s="29"/>
    </row>
    <row r="874" spans="7:7" x14ac:dyDescent="0.4">
      <c r="G874" s="29"/>
    </row>
    <row r="875" spans="7:7" x14ac:dyDescent="0.4">
      <c r="G875" s="29"/>
    </row>
    <row r="876" spans="7:7" x14ac:dyDescent="0.4">
      <c r="G876" s="29"/>
    </row>
    <row r="877" spans="7:7" x14ac:dyDescent="0.4">
      <c r="G877" s="29"/>
    </row>
    <row r="878" spans="7:7" x14ac:dyDescent="0.4">
      <c r="G878" s="29"/>
    </row>
    <row r="879" spans="7:7" x14ac:dyDescent="0.4">
      <c r="G879" s="29"/>
    </row>
    <row r="880" spans="7:7" x14ac:dyDescent="0.4">
      <c r="G880" s="29"/>
    </row>
    <row r="881" spans="7:7" x14ac:dyDescent="0.4">
      <c r="G881" s="29"/>
    </row>
    <row r="882" spans="7:7" x14ac:dyDescent="0.4">
      <c r="G882" s="29"/>
    </row>
    <row r="883" spans="7:7" x14ac:dyDescent="0.4">
      <c r="G883" s="29"/>
    </row>
    <row r="884" spans="7:7" x14ac:dyDescent="0.4">
      <c r="G884" s="29"/>
    </row>
    <row r="885" spans="7:7" x14ac:dyDescent="0.4">
      <c r="G885" s="29"/>
    </row>
    <row r="886" spans="7:7" x14ac:dyDescent="0.4">
      <c r="G886" s="29"/>
    </row>
    <row r="887" spans="7:7" x14ac:dyDescent="0.4">
      <c r="G887" s="29"/>
    </row>
    <row r="888" spans="7:7" x14ac:dyDescent="0.4">
      <c r="G888" s="29"/>
    </row>
    <row r="889" spans="7:7" x14ac:dyDescent="0.4">
      <c r="G889" s="29"/>
    </row>
    <row r="890" spans="7:7" x14ac:dyDescent="0.4">
      <c r="G890" s="29"/>
    </row>
    <row r="891" spans="7:7" x14ac:dyDescent="0.4">
      <c r="G891" s="29"/>
    </row>
    <row r="892" spans="7:7" x14ac:dyDescent="0.4">
      <c r="G892" s="29"/>
    </row>
    <row r="893" spans="7:7" x14ac:dyDescent="0.4">
      <c r="G893" s="29"/>
    </row>
    <row r="894" spans="7:7" x14ac:dyDescent="0.4">
      <c r="G894" s="29"/>
    </row>
    <row r="895" spans="7:7" x14ac:dyDescent="0.4">
      <c r="G895" s="29"/>
    </row>
    <row r="896" spans="7:7" x14ac:dyDescent="0.4">
      <c r="G896" s="29"/>
    </row>
    <row r="897" spans="7:7" x14ac:dyDescent="0.4">
      <c r="G897" s="29"/>
    </row>
    <row r="898" spans="7:7" x14ac:dyDescent="0.4">
      <c r="G898" s="29"/>
    </row>
    <row r="899" spans="7:7" x14ac:dyDescent="0.4">
      <c r="G899" s="29"/>
    </row>
    <row r="900" spans="7:7" x14ac:dyDescent="0.4">
      <c r="G900" s="29"/>
    </row>
    <row r="901" spans="7:7" x14ac:dyDescent="0.4">
      <c r="G901" s="29"/>
    </row>
    <row r="902" spans="7:7" x14ac:dyDescent="0.4">
      <c r="G902" s="29"/>
    </row>
    <row r="903" spans="7:7" x14ac:dyDescent="0.4">
      <c r="G903" s="29"/>
    </row>
    <row r="904" spans="7:7" x14ac:dyDescent="0.4">
      <c r="G904" s="29"/>
    </row>
    <row r="905" spans="7:7" x14ac:dyDescent="0.4">
      <c r="G905" s="29"/>
    </row>
    <row r="906" spans="7:7" x14ac:dyDescent="0.4">
      <c r="G906" s="29"/>
    </row>
    <row r="907" spans="7:7" x14ac:dyDescent="0.4">
      <c r="G907" s="29"/>
    </row>
    <row r="908" spans="7:7" x14ac:dyDescent="0.4">
      <c r="G908" s="29"/>
    </row>
    <row r="909" spans="7:7" x14ac:dyDescent="0.4">
      <c r="G909" s="29"/>
    </row>
    <row r="910" spans="7:7" x14ac:dyDescent="0.4">
      <c r="G910" s="29"/>
    </row>
    <row r="911" spans="7:7" x14ac:dyDescent="0.4">
      <c r="G911" s="29"/>
    </row>
    <row r="912" spans="7:7" x14ac:dyDescent="0.4">
      <c r="G912" s="29"/>
    </row>
    <row r="913" spans="7:7" x14ac:dyDescent="0.4">
      <c r="G913" s="29"/>
    </row>
    <row r="914" spans="7:7" x14ac:dyDescent="0.4">
      <c r="G914" s="29"/>
    </row>
    <row r="915" spans="7:7" x14ac:dyDescent="0.4">
      <c r="G915" s="29"/>
    </row>
    <row r="916" spans="7:7" x14ac:dyDescent="0.4">
      <c r="G916" s="29"/>
    </row>
    <row r="917" spans="7:7" x14ac:dyDescent="0.4">
      <c r="G917" s="29"/>
    </row>
    <row r="918" spans="7:7" x14ac:dyDescent="0.4">
      <c r="G918" s="29"/>
    </row>
    <row r="919" spans="7:7" x14ac:dyDescent="0.4">
      <c r="G919" s="29"/>
    </row>
    <row r="920" spans="7:7" x14ac:dyDescent="0.4">
      <c r="G920" s="29"/>
    </row>
    <row r="921" spans="7:7" x14ac:dyDescent="0.4">
      <c r="G921" s="29"/>
    </row>
    <row r="922" spans="7:7" x14ac:dyDescent="0.4">
      <c r="G922" s="29"/>
    </row>
    <row r="923" spans="7:7" x14ac:dyDescent="0.4">
      <c r="G923" s="29"/>
    </row>
    <row r="924" spans="7:7" x14ac:dyDescent="0.4">
      <c r="G924" s="29"/>
    </row>
    <row r="925" spans="7:7" x14ac:dyDescent="0.4">
      <c r="G925" s="29"/>
    </row>
    <row r="926" spans="7:7" x14ac:dyDescent="0.4">
      <c r="G926" s="29"/>
    </row>
    <row r="927" spans="7:7" x14ac:dyDescent="0.4">
      <c r="G927" s="29"/>
    </row>
    <row r="928" spans="7:7" x14ac:dyDescent="0.4">
      <c r="G928" s="29"/>
    </row>
    <row r="929" spans="7:7" x14ac:dyDescent="0.4">
      <c r="G929" s="29"/>
    </row>
    <row r="930" spans="7:7" x14ac:dyDescent="0.4">
      <c r="G930" s="29"/>
    </row>
    <row r="931" spans="7:7" x14ac:dyDescent="0.4">
      <c r="G931" s="29"/>
    </row>
    <row r="932" spans="7:7" x14ac:dyDescent="0.4">
      <c r="G932" s="29"/>
    </row>
    <row r="933" spans="7:7" x14ac:dyDescent="0.4">
      <c r="G933" s="29"/>
    </row>
    <row r="934" spans="7:7" x14ac:dyDescent="0.4">
      <c r="G934" s="29"/>
    </row>
    <row r="935" spans="7:7" x14ac:dyDescent="0.4">
      <c r="G935" s="29"/>
    </row>
    <row r="936" spans="7:7" x14ac:dyDescent="0.4">
      <c r="G936" s="29"/>
    </row>
    <row r="937" spans="7:7" x14ac:dyDescent="0.4">
      <c r="G937" s="29"/>
    </row>
    <row r="938" spans="7:7" x14ac:dyDescent="0.4">
      <c r="G938" s="29"/>
    </row>
    <row r="939" spans="7:7" x14ac:dyDescent="0.4">
      <c r="G939" s="29"/>
    </row>
    <row r="940" spans="7:7" x14ac:dyDescent="0.4">
      <c r="G940" s="29"/>
    </row>
    <row r="941" spans="7:7" x14ac:dyDescent="0.4">
      <c r="G941" s="29"/>
    </row>
    <row r="942" spans="7:7" x14ac:dyDescent="0.4">
      <c r="G942" s="29"/>
    </row>
    <row r="943" spans="7:7" x14ac:dyDescent="0.4">
      <c r="G943" s="29"/>
    </row>
    <row r="944" spans="7:7" x14ac:dyDescent="0.4">
      <c r="G944" s="29"/>
    </row>
    <row r="945" spans="7:7" x14ac:dyDescent="0.4">
      <c r="G945" s="29"/>
    </row>
    <row r="946" spans="7:7" x14ac:dyDescent="0.4">
      <c r="G946" s="29"/>
    </row>
    <row r="947" spans="7:7" x14ac:dyDescent="0.4">
      <c r="G947" s="29"/>
    </row>
    <row r="948" spans="7:7" x14ac:dyDescent="0.4">
      <c r="G948" s="29"/>
    </row>
    <row r="949" spans="7:7" x14ac:dyDescent="0.4">
      <c r="G949" s="29"/>
    </row>
    <row r="950" spans="7:7" x14ac:dyDescent="0.4">
      <c r="G950" s="29"/>
    </row>
    <row r="951" spans="7:7" x14ac:dyDescent="0.4">
      <c r="G951" s="29"/>
    </row>
    <row r="952" spans="7:7" x14ac:dyDescent="0.4">
      <c r="G952" s="29"/>
    </row>
    <row r="953" spans="7:7" x14ac:dyDescent="0.4">
      <c r="G953" s="29"/>
    </row>
    <row r="954" spans="7:7" x14ac:dyDescent="0.4">
      <c r="G954" s="29"/>
    </row>
    <row r="955" spans="7:7" x14ac:dyDescent="0.4">
      <c r="G955" s="29"/>
    </row>
    <row r="956" spans="7:7" x14ac:dyDescent="0.4">
      <c r="G956" s="29"/>
    </row>
    <row r="957" spans="7:7" x14ac:dyDescent="0.4">
      <c r="G957" s="29"/>
    </row>
    <row r="958" spans="7:7" x14ac:dyDescent="0.4">
      <c r="G958" s="29"/>
    </row>
    <row r="959" spans="7:7" x14ac:dyDescent="0.4">
      <c r="G959" s="29"/>
    </row>
    <row r="960" spans="7:7" x14ac:dyDescent="0.4">
      <c r="G960" s="29"/>
    </row>
    <row r="961" spans="7:7" x14ac:dyDescent="0.4">
      <c r="G961" s="29"/>
    </row>
    <row r="962" spans="7:7" x14ac:dyDescent="0.4">
      <c r="G962" s="29"/>
    </row>
    <row r="963" spans="7:7" x14ac:dyDescent="0.4">
      <c r="G963" s="29"/>
    </row>
    <row r="964" spans="7:7" x14ac:dyDescent="0.4">
      <c r="G964" s="29"/>
    </row>
    <row r="965" spans="7:7" x14ac:dyDescent="0.4">
      <c r="G965" s="29"/>
    </row>
    <row r="966" spans="7:7" x14ac:dyDescent="0.4">
      <c r="G966" s="29"/>
    </row>
    <row r="967" spans="7:7" x14ac:dyDescent="0.4">
      <c r="G967" s="29"/>
    </row>
    <row r="968" spans="7:7" x14ac:dyDescent="0.4">
      <c r="G968" s="29"/>
    </row>
    <row r="969" spans="7:7" x14ac:dyDescent="0.4">
      <c r="G969" s="29"/>
    </row>
    <row r="970" spans="7:7" x14ac:dyDescent="0.4">
      <c r="G970" s="29"/>
    </row>
    <row r="971" spans="7:7" x14ac:dyDescent="0.4">
      <c r="G971" s="29"/>
    </row>
    <row r="972" spans="7:7" x14ac:dyDescent="0.4">
      <c r="G972" s="29"/>
    </row>
    <row r="973" spans="7:7" x14ac:dyDescent="0.4">
      <c r="G973" s="29"/>
    </row>
    <row r="974" spans="7:7" x14ac:dyDescent="0.4">
      <c r="G974" s="29"/>
    </row>
    <row r="975" spans="7:7" x14ac:dyDescent="0.4">
      <c r="G975" s="29"/>
    </row>
    <row r="976" spans="7:7" x14ac:dyDescent="0.4">
      <c r="G976" s="29"/>
    </row>
    <row r="977" spans="7:7" x14ac:dyDescent="0.4">
      <c r="G977" s="29"/>
    </row>
    <row r="978" spans="7:7" x14ac:dyDescent="0.4">
      <c r="G978" s="29"/>
    </row>
    <row r="979" spans="7:7" x14ac:dyDescent="0.4">
      <c r="G979" s="29"/>
    </row>
    <row r="980" spans="7:7" x14ac:dyDescent="0.4">
      <c r="G980" s="29"/>
    </row>
    <row r="981" spans="7:7" x14ac:dyDescent="0.4">
      <c r="G981" s="29"/>
    </row>
  </sheetData>
  <mergeCells count="9">
    <mergeCell ref="G2:I2"/>
    <mergeCell ref="G3:I3"/>
    <mergeCell ref="B4:F4"/>
    <mergeCell ref="G5:I5"/>
    <mergeCell ref="B1:U1"/>
    <mergeCell ref="B2:F2"/>
    <mergeCell ref="B3:F3"/>
    <mergeCell ref="B5:F5"/>
    <mergeCell ref="G4:I4"/>
  </mergeCells>
  <dataValidations count="1">
    <dataValidation type="date" operator="greaterThan" allowBlank="1" showInputMessage="1" showErrorMessage="1" sqref="K5:N5" xr:uid="{5D14875C-5DBE-4A6C-BDD7-777FBFE0687D}">
      <formula1>44166</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9CD604DE-7E0A-4D0C-9C2F-31F2484C8780}">
          <x14:formula1>
            <xm:f>Data!$A$3:$A$5</xm:f>
          </x14:formula1>
          <xm:sqref>H8:H675 M498:M792 N8:N792 J8:J792</xm:sqref>
        </x14:dataValidation>
        <x14:dataValidation type="list" allowBlank="1" showInputMessage="1" showErrorMessage="1" xr:uid="{88A0FB00-5AB2-4A07-99E6-DED346A95978}">
          <x14:formula1>
            <xm:f>Data!$B$3:$B$4</xm:f>
          </x14:formula1>
          <xm:sqref>R8:R738 P8:P656</xm:sqref>
        </x14:dataValidation>
        <x14:dataValidation type="list" allowBlank="1" showInputMessage="1" showErrorMessage="1" xr:uid="{61ABB7A3-A471-4111-828A-429C297D0EBC}">
          <x14:formula1>
            <xm:f>Data!$C$3:$C$4</xm:f>
          </x14:formula1>
          <xm:sqref>S601:T608</xm:sqref>
        </x14:dataValidation>
        <x14:dataValidation type="list" allowBlank="1" showInputMessage="1" showErrorMessage="1" xr:uid="{5078DEBF-EF72-457B-AB74-8CF5301AB667}">
          <x14:formula1>
            <xm:f>Data!$C$3:$C$5</xm:f>
          </x14:formula1>
          <xm:sqref>S8:S600 T281:T600</xm:sqref>
        </x14:dataValidation>
        <x14:dataValidation type="list" allowBlank="1" showInputMessage="1" showErrorMessage="1" xr:uid="{46003731-4279-4278-8F52-E8DD0C1287A5}">
          <x14:formula1>
            <xm:f>Data!$D$3:$D$8</xm:f>
          </x14:formula1>
          <xm:sqref>Q8:Q567</xm:sqref>
        </x14:dataValidation>
        <x14:dataValidation type="list" allowBlank="1" showInputMessage="1" showErrorMessage="1" xr:uid="{7F51E6E2-C8C6-4703-B445-92B581BB1AB4}">
          <x14:formula1>
            <xm:f>Data!$D$10:$D$17</xm:f>
          </x14:formula1>
          <xm:sqref>T8:T280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B062C-31F4-4F2B-90A2-D70D196CDC11}">
  <dimension ref="B1:AB24"/>
  <sheetViews>
    <sheetView workbookViewId="0">
      <selection activeCell="C4" sqref="C4"/>
    </sheetView>
  </sheetViews>
  <sheetFormatPr defaultRowHeight="14.6" x14ac:dyDescent="0.4"/>
  <cols>
    <col min="2" max="2" width="92" customWidth="1"/>
    <col min="3" max="3" width="87.3046875" customWidth="1"/>
  </cols>
  <sheetData>
    <row r="1" spans="2:28" ht="17.600000000000001" x14ac:dyDescent="0.4">
      <c r="B1" s="127" t="s">
        <v>84</v>
      </c>
      <c r="C1" s="127"/>
      <c r="D1" s="26"/>
      <c r="E1" s="26"/>
      <c r="F1" s="26"/>
      <c r="G1" s="26"/>
      <c r="H1" s="26"/>
      <c r="I1" s="26"/>
      <c r="J1" s="26"/>
      <c r="K1" s="26"/>
      <c r="L1" s="26"/>
      <c r="M1" s="26"/>
      <c r="N1" s="26"/>
      <c r="O1" s="26"/>
      <c r="P1" s="26"/>
      <c r="Q1" s="26"/>
      <c r="R1" s="26"/>
      <c r="S1" s="26"/>
      <c r="T1" s="26"/>
      <c r="U1" s="26"/>
      <c r="V1" s="26"/>
      <c r="W1" s="26"/>
      <c r="X1" s="26"/>
      <c r="Y1" s="26"/>
      <c r="Z1" s="26"/>
      <c r="AA1" s="26"/>
      <c r="AB1" s="28"/>
    </row>
    <row r="2" spans="2:28" ht="18.45" x14ac:dyDescent="0.5">
      <c r="B2" s="121" t="s">
        <v>42</v>
      </c>
      <c r="C2" s="122"/>
    </row>
    <row r="3" spans="2:28" ht="18.45" x14ac:dyDescent="0.5">
      <c r="B3" s="123" t="s">
        <v>7</v>
      </c>
      <c r="C3" s="124"/>
    </row>
    <row r="4" spans="2:28" ht="18.45" x14ac:dyDescent="0.5">
      <c r="B4" s="16" t="s">
        <v>121</v>
      </c>
      <c r="C4" s="57">
        <f>Tracker!J2</f>
        <v>0</v>
      </c>
    </row>
    <row r="5" spans="2:28" ht="18.45" x14ac:dyDescent="0.5">
      <c r="B5" s="16" t="s">
        <v>14</v>
      </c>
      <c r="C5" s="58" t="str">
        <f>[1]TrackingWorksheet!J3</f>
        <v>COVID_19</v>
      </c>
    </row>
    <row r="6" spans="2:28" ht="18.45" x14ac:dyDescent="0.5">
      <c r="B6" s="125" t="s">
        <v>15</v>
      </c>
      <c r="C6" s="126"/>
    </row>
    <row r="7" spans="2:28" ht="18.45" x14ac:dyDescent="0.5">
      <c r="B7" s="17"/>
      <c r="C7" s="18" t="s">
        <v>31</v>
      </c>
    </row>
    <row r="8" spans="2:28" ht="18.45" x14ac:dyDescent="0.4">
      <c r="B8" s="19" t="s">
        <v>85</v>
      </c>
      <c r="C8" s="61">
        <f>COUNTA(Tracker!D8:D507)</f>
        <v>0</v>
      </c>
    </row>
    <row r="9" spans="2:28" ht="36.9" x14ac:dyDescent="0.4">
      <c r="B9" s="55" t="s">
        <v>32</v>
      </c>
      <c r="C9" s="61">
        <f>COUNTA(Tracker!C8:C524)</f>
        <v>0</v>
      </c>
    </row>
    <row r="10" spans="2:28" ht="18.45" x14ac:dyDescent="0.4">
      <c r="B10" s="79" t="s">
        <v>86</v>
      </c>
      <c r="C10" s="80"/>
    </row>
    <row r="11" spans="2:28" ht="18.45" x14ac:dyDescent="0.5">
      <c r="B11" s="20" t="s">
        <v>87</v>
      </c>
      <c r="C11" s="60">
        <f>COUNTA(Tracker!G8:G156)</f>
        <v>0</v>
      </c>
    </row>
    <row r="12" spans="2:28" ht="18.45" x14ac:dyDescent="0.5">
      <c r="B12" s="21" t="s">
        <v>88</v>
      </c>
      <c r="C12" s="60">
        <f>COUNTA(Tracker!I8:I156)</f>
        <v>0</v>
      </c>
    </row>
    <row r="13" spans="2:28" ht="18.45" x14ac:dyDescent="0.5">
      <c r="B13" s="21" t="s">
        <v>89</v>
      </c>
      <c r="C13" s="60">
        <f ca="1">COUNTIF(Tracker!O8:O156,"YES")</f>
        <v>148</v>
      </c>
    </row>
    <row r="14" spans="2:28" ht="18.45" x14ac:dyDescent="0.5">
      <c r="B14" s="22" t="s">
        <v>90</v>
      </c>
      <c r="C14" s="56">
        <f ca="1">COUNTIF(Tracker!O8:O607,"YES")</f>
        <v>148</v>
      </c>
    </row>
    <row r="15" spans="2:28" ht="18.45" x14ac:dyDescent="0.5">
      <c r="B15" s="23" t="s">
        <v>91</v>
      </c>
      <c r="C15" s="59">
        <f>COUNTIF(Tracker!R8:R607,"YES")</f>
        <v>0</v>
      </c>
    </row>
    <row r="16" spans="2:28" ht="18.45" x14ac:dyDescent="0.5">
      <c r="B16" s="35" t="s">
        <v>92</v>
      </c>
      <c r="C16" s="60">
        <f>COUNTIF(Tracker!S8:S607,"Medical, Documentation Rec")</f>
        <v>0</v>
      </c>
    </row>
    <row r="17" spans="2:3" ht="18.45" x14ac:dyDescent="0.5">
      <c r="B17" s="36" t="s">
        <v>93</v>
      </c>
      <c r="C17" s="60">
        <f>COUNTIF(Tracker!S8:S607,"Vaccination Status Unknown")</f>
        <v>0</v>
      </c>
    </row>
    <row r="18" spans="2:3" x14ac:dyDescent="0.4">
      <c r="B18" s="24"/>
      <c r="C18" s="25"/>
    </row>
    <row r="19" spans="2:3" ht="18.45" x14ac:dyDescent="0.4">
      <c r="B19" s="46"/>
      <c r="C19" s="47"/>
    </row>
    <row r="20" spans="2:3" ht="18.45" x14ac:dyDescent="0.4">
      <c r="B20" s="48"/>
      <c r="C20" s="48"/>
    </row>
    <row r="21" spans="2:3" ht="18.45" x14ac:dyDescent="0.5">
      <c r="B21" s="42"/>
      <c r="C21" s="43"/>
    </row>
    <row r="22" spans="2:3" ht="18.45" x14ac:dyDescent="0.5">
      <c r="B22" s="44"/>
      <c r="C22" s="43"/>
    </row>
    <row r="23" spans="2:3" ht="18.45" x14ac:dyDescent="0.5">
      <c r="B23" s="45"/>
      <c r="C23" s="43"/>
    </row>
    <row r="24" spans="2:3" ht="18.45" x14ac:dyDescent="0.5">
      <c r="B24" s="44"/>
      <c r="C24" s="43"/>
    </row>
  </sheetData>
  <mergeCells count="4">
    <mergeCell ref="B2:C2"/>
    <mergeCell ref="B3:C3"/>
    <mergeCell ref="B6:C6"/>
    <mergeCell ref="B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4EECC-CBC8-4D64-ACFC-F979D7E4C7BF}">
  <dimension ref="B1:X346"/>
  <sheetViews>
    <sheetView workbookViewId="0">
      <pane ySplit="1" topLeftCell="A2" activePane="bottomLeft" state="frozen"/>
      <selection pane="bottomLeft" activeCell="M5" sqref="M5"/>
    </sheetView>
  </sheetViews>
  <sheetFormatPr defaultRowHeight="14.6" x14ac:dyDescent="0.4"/>
  <cols>
    <col min="2" max="2" width="22" customWidth="1"/>
    <col min="3" max="3" width="25.15234375" customWidth="1"/>
    <col min="4" max="4" width="18.3046875" customWidth="1"/>
    <col min="5" max="5" width="20.15234375" customWidth="1"/>
    <col min="6" max="6" width="15.3828125" customWidth="1"/>
    <col min="7" max="7" width="18" customWidth="1"/>
    <col min="8" max="11" width="12.69140625" customWidth="1"/>
    <col min="12" max="12" width="19.84375" customWidth="1"/>
    <col min="13" max="13" width="10.15234375" bestFit="1" customWidth="1"/>
    <col min="14" max="14" width="11" customWidth="1"/>
    <col min="15" max="15" width="11.69140625" customWidth="1"/>
    <col min="16" max="16" width="12.765625" customWidth="1"/>
  </cols>
  <sheetData>
    <row r="1" spans="2:24" ht="18" thickBot="1" x14ac:dyDescent="0.45">
      <c r="B1" s="117" t="s">
        <v>51</v>
      </c>
      <c r="C1" s="117"/>
      <c r="D1" s="117"/>
      <c r="E1" s="117"/>
      <c r="F1" s="117"/>
      <c r="G1" s="117"/>
      <c r="H1" s="117"/>
      <c r="I1" s="117"/>
      <c r="J1" s="117"/>
      <c r="K1" s="117"/>
      <c r="L1" s="117"/>
      <c r="M1" s="117"/>
      <c r="N1" s="117"/>
      <c r="O1" s="117"/>
      <c r="P1" s="117"/>
      <c r="Q1" s="117"/>
      <c r="R1" s="117"/>
      <c r="S1" s="117"/>
      <c r="T1" s="117"/>
      <c r="U1" s="117"/>
      <c r="V1" s="117"/>
      <c r="W1" s="117"/>
      <c r="X1" s="117"/>
    </row>
    <row r="2" spans="2:24" ht="20.6" x14ac:dyDescent="0.4">
      <c r="B2" s="117" t="s">
        <v>118</v>
      </c>
      <c r="C2" s="117"/>
      <c r="D2" s="117"/>
      <c r="E2" s="117"/>
      <c r="F2" s="117"/>
      <c r="G2" s="113" t="s">
        <v>112</v>
      </c>
      <c r="H2" s="113"/>
      <c r="I2" s="113"/>
      <c r="J2" s="113"/>
      <c r="K2" s="113"/>
      <c r="L2" s="114"/>
      <c r="M2" s="9"/>
      <c r="N2" s="49"/>
      <c r="O2" s="49"/>
      <c r="P2" s="30"/>
      <c r="Q2" s="30"/>
      <c r="R2" s="10" t="s">
        <v>3</v>
      </c>
      <c r="S2" s="10"/>
      <c r="T2" s="10"/>
      <c r="U2" s="11"/>
      <c r="V2" s="11"/>
      <c r="W2" s="12"/>
      <c r="X2" s="12"/>
    </row>
    <row r="3" spans="2:24" ht="20.6" x14ac:dyDescent="0.4">
      <c r="B3" s="117"/>
      <c r="C3" s="117"/>
      <c r="D3" s="117"/>
      <c r="E3" s="117"/>
      <c r="F3" s="117"/>
      <c r="G3" s="115" t="s">
        <v>4</v>
      </c>
      <c r="H3" s="115"/>
      <c r="I3" s="115"/>
      <c r="J3" s="115"/>
      <c r="K3" s="115"/>
      <c r="L3" s="116"/>
      <c r="M3" s="13" t="s">
        <v>5</v>
      </c>
      <c r="N3" s="50"/>
      <c r="O3" s="50"/>
      <c r="P3" s="31"/>
      <c r="Q3" s="31"/>
      <c r="R3" s="10"/>
      <c r="S3" s="10"/>
      <c r="T3" s="10"/>
      <c r="U3" s="11"/>
      <c r="V3" s="11"/>
      <c r="W3" s="11"/>
      <c r="X3" s="11"/>
    </row>
    <row r="4" spans="2:24" ht="20.6" x14ac:dyDescent="0.4">
      <c r="B4" s="117"/>
      <c r="C4" s="117"/>
      <c r="D4" s="117"/>
      <c r="E4" s="117"/>
      <c r="F4" s="117"/>
      <c r="G4" s="119" t="s">
        <v>122</v>
      </c>
      <c r="H4" s="119"/>
      <c r="I4" s="119"/>
      <c r="J4" s="119"/>
      <c r="K4" s="119"/>
      <c r="L4" s="120"/>
      <c r="M4" s="14">
        <v>44562</v>
      </c>
      <c r="N4" s="51"/>
      <c r="O4" s="51"/>
      <c r="P4" s="32"/>
      <c r="Q4" s="32"/>
      <c r="R4" s="10" t="s">
        <v>6</v>
      </c>
      <c r="S4" s="10"/>
      <c r="T4" s="10"/>
      <c r="U4" s="11"/>
      <c r="V4" s="11"/>
      <c r="W4" s="11"/>
      <c r="X4" s="11"/>
    </row>
    <row r="5" spans="2:24" ht="21" thickBot="1" x14ac:dyDescent="0.45">
      <c r="B5" s="117" t="s">
        <v>7</v>
      </c>
      <c r="C5" s="117"/>
      <c r="D5" s="117"/>
      <c r="E5" s="117"/>
      <c r="F5" s="117"/>
      <c r="G5" s="118" t="s">
        <v>123</v>
      </c>
      <c r="H5" s="133"/>
      <c r="I5" s="133"/>
      <c r="J5" s="133"/>
      <c r="K5" s="133"/>
      <c r="L5" s="134"/>
      <c r="M5" s="135">
        <f>IF(ISBLANK(M4),"-",M4+6)</f>
        <v>44568</v>
      </c>
      <c r="N5" s="50"/>
      <c r="O5" s="50"/>
      <c r="P5" s="33"/>
      <c r="Q5" s="33"/>
      <c r="R5" s="15" t="s">
        <v>8</v>
      </c>
      <c r="S5" s="15"/>
      <c r="T5" s="15"/>
      <c r="U5" s="11"/>
      <c r="V5" s="11"/>
      <c r="W5" s="11"/>
      <c r="X5" s="11"/>
    </row>
    <row r="6" spans="2:24" ht="15" customHeight="1" thickBot="1" x14ac:dyDescent="0.45">
      <c r="B6" s="131"/>
      <c r="C6" s="131"/>
      <c r="D6" s="131"/>
      <c r="E6" s="131"/>
      <c r="F6" s="132"/>
      <c r="G6" s="128" t="s">
        <v>119</v>
      </c>
      <c r="H6" s="129"/>
      <c r="I6" s="129"/>
      <c r="J6" s="129"/>
      <c r="K6" s="130"/>
      <c r="L6" s="128" t="s">
        <v>120</v>
      </c>
      <c r="M6" s="129"/>
      <c r="N6" s="129"/>
      <c r="O6" s="129"/>
      <c r="P6" s="130"/>
    </row>
    <row r="7" spans="2:24" ht="64.3" x14ac:dyDescent="0.4">
      <c r="B7" s="82" t="s">
        <v>33</v>
      </c>
      <c r="C7" s="83" t="s">
        <v>20</v>
      </c>
      <c r="D7" s="39" t="s">
        <v>21</v>
      </c>
      <c r="E7" s="39" t="s">
        <v>19</v>
      </c>
      <c r="F7" s="86" t="s">
        <v>22</v>
      </c>
      <c r="G7" s="88" t="s">
        <v>34</v>
      </c>
      <c r="H7" s="85" t="s">
        <v>53</v>
      </c>
      <c r="I7" s="85" t="s">
        <v>63</v>
      </c>
      <c r="J7" s="85" t="s">
        <v>108</v>
      </c>
      <c r="K7" s="89" t="s">
        <v>109</v>
      </c>
      <c r="L7" s="88" t="s">
        <v>34</v>
      </c>
      <c r="M7" s="85" t="s">
        <v>53</v>
      </c>
      <c r="N7" s="85" t="s">
        <v>63</v>
      </c>
      <c r="O7" s="85" t="s">
        <v>108</v>
      </c>
      <c r="P7" s="89" t="s">
        <v>109</v>
      </c>
      <c r="Q7" s="62"/>
      <c r="R7" s="62"/>
      <c r="S7" s="62"/>
      <c r="T7" s="63"/>
      <c r="U7" s="63"/>
      <c r="V7" s="64"/>
      <c r="W7" s="65"/>
    </row>
    <row r="8" spans="2:24" x14ac:dyDescent="0.4">
      <c r="B8" s="81"/>
      <c r="C8" s="81"/>
      <c r="D8" s="81"/>
      <c r="E8" s="81"/>
      <c r="F8" s="87"/>
      <c r="G8" s="90"/>
      <c r="H8" s="81"/>
      <c r="I8" s="81"/>
      <c r="J8" s="81"/>
      <c r="K8" s="91"/>
      <c r="L8" s="90"/>
      <c r="M8" s="81"/>
      <c r="N8" s="81"/>
      <c r="O8" s="81"/>
      <c r="P8" s="91"/>
    </row>
    <row r="9" spans="2:24" x14ac:dyDescent="0.4">
      <c r="B9" s="81"/>
      <c r="C9" s="81"/>
      <c r="D9" s="81"/>
      <c r="E9" s="81"/>
      <c r="F9" s="87"/>
      <c r="G9" s="90"/>
      <c r="H9" s="81"/>
      <c r="I9" s="81"/>
      <c r="J9" s="81"/>
      <c r="K9" s="91"/>
      <c r="L9" s="90"/>
      <c r="M9" s="81"/>
      <c r="N9" s="81"/>
      <c r="O9" s="81"/>
      <c r="P9" s="91"/>
    </row>
    <row r="10" spans="2:24" x14ac:dyDescent="0.4">
      <c r="B10" s="81"/>
      <c r="C10" s="81"/>
      <c r="D10" s="81"/>
      <c r="E10" s="81"/>
      <c r="F10" s="87"/>
      <c r="G10" s="90"/>
      <c r="H10" s="81"/>
      <c r="I10" s="81"/>
      <c r="J10" s="81"/>
      <c r="K10" s="91"/>
      <c r="L10" s="90"/>
      <c r="M10" s="81"/>
      <c r="N10" s="81"/>
      <c r="O10" s="81"/>
      <c r="P10" s="91"/>
    </row>
    <row r="11" spans="2:24" x14ac:dyDescent="0.4">
      <c r="B11" s="81"/>
      <c r="C11" s="81"/>
      <c r="D11" s="81"/>
      <c r="E11" s="81"/>
      <c r="F11" s="87"/>
      <c r="G11" s="90"/>
      <c r="H11" s="81"/>
      <c r="I11" s="81"/>
      <c r="J11" s="81"/>
      <c r="K11" s="91"/>
      <c r="L11" s="90"/>
      <c r="M11" s="81"/>
      <c r="N11" s="81"/>
      <c r="O11" s="81"/>
      <c r="P11" s="91"/>
    </row>
    <row r="12" spans="2:24" x14ac:dyDescent="0.4">
      <c r="B12" s="81"/>
      <c r="C12" s="81"/>
      <c r="D12" s="81"/>
      <c r="E12" s="81"/>
      <c r="F12" s="87"/>
      <c r="G12" s="90"/>
      <c r="H12" s="81"/>
      <c r="I12" s="81"/>
      <c r="J12" s="81"/>
      <c r="K12" s="91"/>
      <c r="L12" s="90"/>
      <c r="M12" s="81"/>
      <c r="N12" s="81"/>
      <c r="O12" s="81"/>
      <c r="P12" s="91"/>
    </row>
    <row r="13" spans="2:24" x14ac:dyDescent="0.4">
      <c r="B13" s="81"/>
      <c r="C13" s="81"/>
      <c r="D13" s="81"/>
      <c r="E13" s="81"/>
      <c r="F13" s="87"/>
      <c r="G13" s="90"/>
      <c r="H13" s="81"/>
      <c r="I13" s="81"/>
      <c r="J13" s="81"/>
      <c r="K13" s="91"/>
      <c r="L13" s="90"/>
      <c r="M13" s="81"/>
      <c r="N13" s="81"/>
      <c r="O13" s="81"/>
      <c r="P13" s="91"/>
    </row>
    <row r="14" spans="2:24" x14ac:dyDescent="0.4">
      <c r="B14" s="81"/>
      <c r="C14" s="81"/>
      <c r="D14" s="81"/>
      <c r="E14" s="81"/>
      <c r="F14" s="87"/>
      <c r="G14" s="90"/>
      <c r="H14" s="81"/>
      <c r="I14" s="81"/>
      <c r="J14" s="81"/>
      <c r="K14" s="91"/>
      <c r="L14" s="90"/>
      <c r="M14" s="81"/>
      <c r="N14" s="81"/>
      <c r="O14" s="81"/>
      <c r="P14" s="91"/>
    </row>
    <row r="15" spans="2:24" x14ac:dyDescent="0.4">
      <c r="B15" s="81"/>
      <c r="C15" s="81"/>
      <c r="D15" s="81"/>
      <c r="E15" s="81"/>
      <c r="F15" s="87"/>
      <c r="G15" s="90"/>
      <c r="H15" s="81"/>
      <c r="I15" s="81"/>
      <c r="J15" s="81"/>
      <c r="K15" s="91"/>
      <c r="L15" s="90"/>
      <c r="M15" s="81"/>
      <c r="N15" s="81"/>
      <c r="O15" s="81"/>
      <c r="P15" s="91"/>
    </row>
    <row r="16" spans="2:24" x14ac:dyDescent="0.4">
      <c r="B16" s="81"/>
      <c r="C16" s="81"/>
      <c r="D16" s="81"/>
      <c r="E16" s="81"/>
      <c r="F16" s="87"/>
      <c r="G16" s="90"/>
      <c r="H16" s="81"/>
      <c r="I16" s="81"/>
      <c r="J16" s="81"/>
      <c r="K16" s="91"/>
      <c r="L16" s="90"/>
      <c r="M16" s="81"/>
      <c r="N16" s="81"/>
      <c r="O16" s="81"/>
      <c r="P16" s="91"/>
    </row>
    <row r="17" spans="2:16" x14ac:dyDescent="0.4">
      <c r="B17" s="81"/>
      <c r="C17" s="81"/>
      <c r="D17" s="81"/>
      <c r="E17" s="81"/>
      <c r="F17" s="87"/>
      <c r="G17" s="90"/>
      <c r="H17" s="81"/>
      <c r="I17" s="81"/>
      <c r="J17" s="81"/>
      <c r="K17" s="91"/>
      <c r="L17" s="90"/>
      <c r="M17" s="81"/>
      <c r="N17" s="81"/>
      <c r="O17" s="81"/>
      <c r="P17" s="91"/>
    </row>
    <row r="18" spans="2:16" x14ac:dyDescent="0.4">
      <c r="B18" s="81"/>
      <c r="C18" s="81"/>
      <c r="D18" s="81"/>
      <c r="E18" s="81"/>
      <c r="F18" s="87"/>
      <c r="G18" s="90"/>
      <c r="H18" s="81"/>
      <c r="I18" s="81"/>
      <c r="J18" s="81"/>
      <c r="K18" s="91"/>
      <c r="L18" s="90"/>
      <c r="M18" s="81"/>
      <c r="N18" s="81"/>
      <c r="O18" s="81"/>
      <c r="P18" s="91"/>
    </row>
    <row r="19" spans="2:16" x14ac:dyDescent="0.4">
      <c r="B19" s="81"/>
      <c r="C19" s="81"/>
      <c r="D19" s="81"/>
      <c r="E19" s="81"/>
      <c r="F19" s="87"/>
      <c r="G19" s="90"/>
      <c r="H19" s="81"/>
      <c r="I19" s="81"/>
      <c r="J19" s="81"/>
      <c r="K19" s="91"/>
      <c r="L19" s="90"/>
      <c r="M19" s="81"/>
      <c r="N19" s="81"/>
      <c r="O19" s="81"/>
      <c r="P19" s="91"/>
    </row>
    <row r="20" spans="2:16" x14ac:dyDescent="0.4">
      <c r="B20" s="81"/>
      <c r="C20" s="81"/>
      <c r="D20" s="81"/>
      <c r="E20" s="81"/>
      <c r="F20" s="87"/>
      <c r="G20" s="90"/>
      <c r="H20" s="81"/>
      <c r="I20" s="81"/>
      <c r="J20" s="81"/>
      <c r="K20" s="91"/>
      <c r="L20" s="90"/>
      <c r="M20" s="81"/>
      <c r="N20" s="81"/>
      <c r="O20" s="81"/>
      <c r="P20" s="91"/>
    </row>
    <row r="21" spans="2:16" x14ac:dyDescent="0.4">
      <c r="B21" s="81"/>
      <c r="C21" s="81"/>
      <c r="D21" s="81"/>
      <c r="E21" s="81"/>
      <c r="F21" s="87"/>
      <c r="G21" s="90"/>
      <c r="H21" s="81"/>
      <c r="I21" s="81"/>
      <c r="J21" s="81"/>
      <c r="K21" s="91"/>
      <c r="L21" s="90"/>
      <c r="M21" s="81"/>
      <c r="N21" s="81"/>
      <c r="O21" s="81"/>
      <c r="P21" s="91"/>
    </row>
    <row r="22" spans="2:16" x14ac:dyDescent="0.4">
      <c r="B22" s="81"/>
      <c r="C22" s="81"/>
      <c r="D22" s="81"/>
      <c r="E22" s="81"/>
      <c r="F22" s="87"/>
      <c r="G22" s="90"/>
      <c r="H22" s="81"/>
      <c r="I22" s="81"/>
      <c r="J22" s="81"/>
      <c r="K22" s="91"/>
      <c r="L22" s="90"/>
      <c r="M22" s="81"/>
      <c r="N22" s="81"/>
      <c r="O22" s="81"/>
      <c r="P22" s="91"/>
    </row>
    <row r="23" spans="2:16" x14ac:dyDescent="0.4">
      <c r="B23" s="81"/>
      <c r="C23" s="81"/>
      <c r="D23" s="81"/>
      <c r="E23" s="81"/>
      <c r="F23" s="87"/>
      <c r="G23" s="90"/>
      <c r="H23" s="81"/>
      <c r="I23" s="81"/>
      <c r="J23" s="81"/>
      <c r="K23" s="91"/>
      <c r="L23" s="90"/>
      <c r="M23" s="81"/>
      <c r="N23" s="81"/>
      <c r="O23" s="81"/>
      <c r="P23" s="91"/>
    </row>
    <row r="24" spans="2:16" x14ac:dyDescent="0.4">
      <c r="B24" s="81"/>
      <c r="C24" s="81"/>
      <c r="D24" s="81"/>
      <c r="E24" s="81"/>
      <c r="F24" s="87"/>
      <c r="G24" s="90"/>
      <c r="H24" s="81"/>
      <c r="I24" s="81"/>
      <c r="J24" s="81"/>
      <c r="K24" s="91"/>
      <c r="L24" s="90"/>
      <c r="M24" s="81"/>
      <c r="N24" s="81"/>
      <c r="O24" s="81"/>
      <c r="P24" s="91"/>
    </row>
    <row r="25" spans="2:16" x14ac:dyDescent="0.4">
      <c r="B25" s="81"/>
      <c r="C25" s="81"/>
      <c r="D25" s="81"/>
      <c r="E25" s="81"/>
      <c r="F25" s="87"/>
      <c r="G25" s="90"/>
      <c r="H25" s="81"/>
      <c r="I25" s="81"/>
      <c r="J25" s="81"/>
      <c r="K25" s="91"/>
      <c r="L25" s="90"/>
      <c r="M25" s="81"/>
      <c r="N25" s="81"/>
      <c r="O25" s="81"/>
      <c r="P25" s="91"/>
    </row>
    <row r="26" spans="2:16" x14ac:dyDescent="0.4">
      <c r="B26" s="81"/>
      <c r="C26" s="81"/>
      <c r="D26" s="81"/>
      <c r="E26" s="81"/>
      <c r="F26" s="87"/>
      <c r="G26" s="90"/>
      <c r="H26" s="81"/>
      <c r="I26" s="81"/>
      <c r="J26" s="81"/>
      <c r="K26" s="91"/>
      <c r="L26" s="90"/>
      <c r="M26" s="81"/>
      <c r="N26" s="81"/>
      <c r="O26" s="81"/>
      <c r="P26" s="91"/>
    </row>
    <row r="27" spans="2:16" x14ac:dyDescent="0.4">
      <c r="B27" s="81"/>
      <c r="C27" s="81"/>
      <c r="D27" s="81"/>
      <c r="E27" s="81"/>
      <c r="F27" s="87"/>
      <c r="G27" s="90"/>
      <c r="H27" s="81"/>
      <c r="I27" s="81"/>
      <c r="J27" s="81"/>
      <c r="K27" s="91"/>
      <c r="L27" s="90"/>
      <c r="M27" s="81"/>
      <c r="N27" s="81"/>
      <c r="O27" s="81"/>
      <c r="P27" s="91"/>
    </row>
    <row r="28" spans="2:16" x14ac:dyDescent="0.4">
      <c r="B28" s="81"/>
      <c r="C28" s="81"/>
      <c r="D28" s="81"/>
      <c r="E28" s="81"/>
      <c r="F28" s="87"/>
      <c r="G28" s="90"/>
      <c r="H28" s="81"/>
      <c r="I28" s="81"/>
      <c r="J28" s="81"/>
      <c r="K28" s="91"/>
      <c r="L28" s="90"/>
      <c r="M28" s="81"/>
      <c r="N28" s="81"/>
      <c r="O28" s="81"/>
      <c r="P28" s="91"/>
    </row>
    <row r="29" spans="2:16" x14ac:dyDescent="0.4">
      <c r="B29" s="81"/>
      <c r="C29" s="81"/>
      <c r="D29" s="81"/>
      <c r="E29" s="81"/>
      <c r="F29" s="87"/>
      <c r="G29" s="90"/>
      <c r="H29" s="81"/>
      <c r="I29" s="81"/>
      <c r="J29" s="81"/>
      <c r="K29" s="91"/>
      <c r="L29" s="90"/>
      <c r="M29" s="81"/>
      <c r="N29" s="81"/>
      <c r="O29" s="81"/>
      <c r="P29" s="91"/>
    </row>
    <row r="30" spans="2:16" x14ac:dyDescent="0.4">
      <c r="B30" s="81"/>
      <c r="C30" s="81"/>
      <c r="D30" s="81"/>
      <c r="E30" s="81"/>
      <c r="F30" s="87"/>
      <c r="G30" s="90"/>
      <c r="H30" s="81"/>
      <c r="I30" s="81"/>
      <c r="J30" s="81"/>
      <c r="K30" s="91"/>
      <c r="L30" s="90"/>
      <c r="M30" s="81"/>
      <c r="N30" s="81"/>
      <c r="O30" s="81"/>
      <c r="P30" s="91"/>
    </row>
    <row r="31" spans="2:16" x14ac:dyDescent="0.4">
      <c r="B31" s="81"/>
      <c r="C31" s="81"/>
      <c r="D31" s="81"/>
      <c r="E31" s="81"/>
      <c r="F31" s="87"/>
      <c r="G31" s="90"/>
      <c r="H31" s="81"/>
      <c r="I31" s="81"/>
      <c r="J31" s="81"/>
      <c r="K31" s="91"/>
      <c r="L31" s="90"/>
      <c r="M31" s="81"/>
      <c r="N31" s="81"/>
      <c r="O31" s="81"/>
      <c r="P31" s="91"/>
    </row>
    <row r="32" spans="2:16" x14ac:dyDescent="0.4">
      <c r="B32" s="81"/>
      <c r="C32" s="81"/>
      <c r="D32" s="81"/>
      <c r="E32" s="81"/>
      <c r="F32" s="87"/>
      <c r="G32" s="90"/>
      <c r="H32" s="81"/>
      <c r="I32" s="81"/>
      <c r="J32" s="81"/>
      <c r="K32" s="91"/>
      <c r="L32" s="90"/>
      <c r="M32" s="81"/>
      <c r="N32" s="81"/>
      <c r="O32" s="81"/>
      <c r="P32" s="91"/>
    </row>
    <row r="33" spans="2:16" x14ac:dyDescent="0.4">
      <c r="B33" s="81"/>
      <c r="C33" s="81"/>
      <c r="D33" s="81"/>
      <c r="E33" s="81"/>
      <c r="F33" s="87"/>
      <c r="G33" s="90"/>
      <c r="H33" s="81"/>
      <c r="I33" s="81"/>
      <c r="J33" s="81"/>
      <c r="K33" s="91"/>
      <c r="L33" s="90"/>
      <c r="M33" s="81"/>
      <c r="N33" s="81"/>
      <c r="O33" s="81"/>
      <c r="P33" s="91"/>
    </row>
    <row r="34" spans="2:16" x14ac:dyDescent="0.4">
      <c r="B34" s="81"/>
      <c r="C34" s="81"/>
      <c r="D34" s="81"/>
      <c r="E34" s="81"/>
      <c r="F34" s="87"/>
      <c r="G34" s="90"/>
      <c r="H34" s="81"/>
      <c r="I34" s="81"/>
      <c r="J34" s="81"/>
      <c r="K34" s="91"/>
      <c r="L34" s="90"/>
      <c r="M34" s="81"/>
      <c r="N34" s="81"/>
      <c r="O34" s="81"/>
      <c r="P34" s="91"/>
    </row>
    <row r="35" spans="2:16" x14ac:dyDescent="0.4">
      <c r="B35" s="81"/>
      <c r="C35" s="81"/>
      <c r="D35" s="81"/>
      <c r="E35" s="81"/>
      <c r="F35" s="87"/>
      <c r="G35" s="90"/>
      <c r="H35" s="81"/>
      <c r="I35" s="81"/>
      <c r="J35" s="81"/>
      <c r="K35" s="91"/>
      <c r="L35" s="90"/>
      <c r="M35" s="81"/>
      <c r="N35" s="81"/>
      <c r="O35" s="81"/>
      <c r="P35" s="91"/>
    </row>
    <row r="36" spans="2:16" x14ac:dyDescent="0.4">
      <c r="B36" s="81"/>
      <c r="C36" s="81"/>
      <c r="D36" s="81"/>
      <c r="E36" s="81"/>
      <c r="F36" s="87"/>
      <c r="G36" s="90"/>
      <c r="H36" s="81"/>
      <c r="I36" s="81"/>
      <c r="J36" s="81"/>
      <c r="K36" s="91"/>
      <c r="L36" s="90"/>
      <c r="M36" s="81"/>
      <c r="N36" s="81"/>
      <c r="O36" s="81"/>
      <c r="P36" s="91"/>
    </row>
    <row r="37" spans="2:16" x14ac:dyDescent="0.4">
      <c r="B37" s="81"/>
      <c r="C37" s="81"/>
      <c r="D37" s="81"/>
      <c r="E37" s="81"/>
      <c r="F37" s="87"/>
      <c r="G37" s="90"/>
      <c r="H37" s="81"/>
      <c r="I37" s="81"/>
      <c r="J37" s="81"/>
      <c r="K37" s="91"/>
      <c r="L37" s="90"/>
      <c r="M37" s="81"/>
      <c r="N37" s="81"/>
      <c r="O37" s="81"/>
      <c r="P37" s="91"/>
    </row>
    <row r="38" spans="2:16" x14ac:dyDescent="0.4">
      <c r="B38" s="81"/>
      <c r="C38" s="81"/>
      <c r="D38" s="81"/>
      <c r="E38" s="81"/>
      <c r="F38" s="87"/>
      <c r="G38" s="90"/>
      <c r="H38" s="81"/>
      <c r="I38" s="81"/>
      <c r="J38" s="81"/>
      <c r="K38" s="91"/>
      <c r="L38" s="90"/>
      <c r="M38" s="81"/>
      <c r="N38" s="81"/>
      <c r="O38" s="81"/>
      <c r="P38" s="91"/>
    </row>
    <row r="39" spans="2:16" x14ac:dyDescent="0.4">
      <c r="B39" s="81"/>
      <c r="C39" s="81"/>
      <c r="D39" s="81"/>
      <c r="E39" s="81"/>
      <c r="F39" s="87"/>
      <c r="G39" s="90"/>
      <c r="H39" s="81"/>
      <c r="I39" s="81"/>
      <c r="J39" s="81"/>
      <c r="K39" s="91"/>
      <c r="L39" s="90"/>
      <c r="M39" s="81"/>
      <c r="N39" s="81"/>
      <c r="O39" s="81"/>
      <c r="P39" s="91"/>
    </row>
    <row r="40" spans="2:16" x14ac:dyDescent="0.4">
      <c r="B40" s="81"/>
      <c r="C40" s="81"/>
      <c r="D40" s="81"/>
      <c r="E40" s="81"/>
      <c r="F40" s="87"/>
      <c r="G40" s="90"/>
      <c r="H40" s="81"/>
      <c r="I40" s="81"/>
      <c r="J40" s="81"/>
      <c r="K40" s="91"/>
      <c r="L40" s="90"/>
      <c r="M40" s="81"/>
      <c r="N40" s="81"/>
      <c r="O40" s="81"/>
      <c r="P40" s="91"/>
    </row>
    <row r="41" spans="2:16" x14ac:dyDescent="0.4">
      <c r="B41" s="81"/>
      <c r="C41" s="81"/>
      <c r="D41" s="81"/>
      <c r="E41" s="81"/>
      <c r="F41" s="87"/>
      <c r="G41" s="90"/>
      <c r="H41" s="81"/>
      <c r="I41" s="81"/>
      <c r="J41" s="81"/>
      <c r="K41" s="91"/>
      <c r="L41" s="90"/>
      <c r="M41" s="81"/>
      <c r="N41" s="81"/>
      <c r="O41" s="81"/>
      <c r="P41" s="91"/>
    </row>
    <row r="42" spans="2:16" x14ac:dyDescent="0.4">
      <c r="B42" s="81"/>
      <c r="C42" s="81"/>
      <c r="D42" s="81"/>
      <c r="E42" s="81"/>
      <c r="F42" s="87"/>
      <c r="G42" s="90"/>
      <c r="H42" s="81"/>
      <c r="I42" s="81"/>
      <c r="J42" s="81"/>
      <c r="K42" s="91"/>
      <c r="L42" s="90"/>
      <c r="M42" s="81"/>
      <c r="N42" s="81"/>
      <c r="O42" s="81"/>
      <c r="P42" s="91"/>
    </row>
    <row r="43" spans="2:16" x14ac:dyDescent="0.4">
      <c r="B43" s="81"/>
      <c r="C43" s="81"/>
      <c r="D43" s="81"/>
      <c r="E43" s="81"/>
      <c r="F43" s="87"/>
      <c r="G43" s="90"/>
      <c r="H43" s="81"/>
      <c r="I43" s="81"/>
      <c r="J43" s="81"/>
      <c r="K43" s="91"/>
      <c r="L43" s="90"/>
      <c r="M43" s="81"/>
      <c r="N43" s="81"/>
      <c r="O43" s="81"/>
      <c r="P43" s="91"/>
    </row>
    <row r="44" spans="2:16" x14ac:dyDescent="0.4">
      <c r="B44" s="81"/>
      <c r="C44" s="81"/>
      <c r="D44" s="81"/>
      <c r="E44" s="81"/>
      <c r="F44" s="87"/>
      <c r="G44" s="90"/>
      <c r="H44" s="81"/>
      <c r="I44" s="81"/>
      <c r="J44" s="81"/>
      <c r="K44" s="91"/>
      <c r="L44" s="90"/>
      <c r="M44" s="81"/>
      <c r="N44" s="81"/>
      <c r="O44" s="81"/>
      <c r="P44" s="91"/>
    </row>
    <row r="45" spans="2:16" x14ac:dyDescent="0.4">
      <c r="B45" s="81"/>
      <c r="C45" s="81"/>
      <c r="D45" s="81"/>
      <c r="E45" s="81"/>
      <c r="F45" s="87"/>
      <c r="G45" s="90"/>
      <c r="H45" s="81"/>
      <c r="I45" s="81"/>
      <c r="J45" s="81"/>
      <c r="K45" s="91"/>
      <c r="L45" s="90"/>
      <c r="M45" s="81"/>
      <c r="N45" s="81"/>
      <c r="O45" s="81"/>
      <c r="P45" s="91"/>
    </row>
    <row r="46" spans="2:16" x14ac:dyDescent="0.4">
      <c r="B46" s="81"/>
      <c r="C46" s="81"/>
      <c r="D46" s="81"/>
      <c r="E46" s="81"/>
      <c r="F46" s="87"/>
      <c r="G46" s="90"/>
      <c r="H46" s="81"/>
      <c r="I46" s="81"/>
      <c r="J46" s="81"/>
      <c r="K46" s="91"/>
      <c r="L46" s="90"/>
      <c r="M46" s="81"/>
      <c r="N46" s="81"/>
      <c r="O46" s="81"/>
      <c r="P46" s="91"/>
    </row>
    <row r="47" spans="2:16" x14ac:dyDescent="0.4">
      <c r="B47" s="81"/>
      <c r="C47" s="81"/>
      <c r="D47" s="81"/>
      <c r="E47" s="81"/>
      <c r="F47" s="87"/>
      <c r="G47" s="90"/>
      <c r="H47" s="81"/>
      <c r="I47" s="81"/>
      <c r="J47" s="81"/>
      <c r="K47" s="91"/>
      <c r="L47" s="90"/>
      <c r="M47" s="81"/>
      <c r="N47" s="81"/>
      <c r="O47" s="81"/>
      <c r="P47" s="91"/>
    </row>
    <row r="48" spans="2:16" x14ac:dyDescent="0.4">
      <c r="B48" s="81"/>
      <c r="C48" s="81"/>
      <c r="D48" s="81"/>
      <c r="E48" s="81"/>
      <c r="F48" s="87"/>
      <c r="G48" s="90"/>
      <c r="H48" s="81"/>
      <c r="I48" s="81"/>
      <c r="J48" s="81"/>
      <c r="K48" s="91"/>
      <c r="L48" s="90"/>
      <c r="M48" s="81"/>
      <c r="N48" s="81"/>
      <c r="O48" s="81"/>
      <c r="P48" s="91"/>
    </row>
    <row r="49" spans="2:16" x14ac:dyDescent="0.4">
      <c r="B49" s="81"/>
      <c r="C49" s="81"/>
      <c r="D49" s="81"/>
      <c r="E49" s="81"/>
      <c r="F49" s="87"/>
      <c r="G49" s="90"/>
      <c r="H49" s="81"/>
      <c r="I49" s="81"/>
      <c r="J49" s="81"/>
      <c r="K49" s="91"/>
      <c r="L49" s="90"/>
      <c r="M49" s="81"/>
      <c r="N49" s="81"/>
      <c r="O49" s="81"/>
      <c r="P49" s="91"/>
    </row>
    <row r="50" spans="2:16" x14ac:dyDescent="0.4">
      <c r="B50" s="81"/>
      <c r="C50" s="81"/>
      <c r="D50" s="81"/>
      <c r="E50" s="81"/>
      <c r="F50" s="87"/>
      <c r="G50" s="90"/>
      <c r="H50" s="81"/>
      <c r="I50" s="81"/>
      <c r="J50" s="81"/>
      <c r="K50" s="91"/>
      <c r="L50" s="90"/>
      <c r="M50" s="81"/>
      <c r="N50" s="81"/>
      <c r="O50" s="81"/>
      <c r="P50" s="91"/>
    </row>
    <row r="51" spans="2:16" x14ac:dyDescent="0.4">
      <c r="B51" s="81"/>
      <c r="C51" s="81"/>
      <c r="D51" s="81"/>
      <c r="E51" s="81"/>
      <c r="F51" s="87"/>
      <c r="G51" s="90"/>
      <c r="H51" s="81"/>
      <c r="I51" s="81"/>
      <c r="J51" s="81"/>
      <c r="K51" s="91"/>
      <c r="L51" s="90"/>
      <c r="M51" s="81"/>
      <c r="N51" s="81"/>
      <c r="O51" s="81"/>
      <c r="P51" s="91"/>
    </row>
    <row r="52" spans="2:16" x14ac:dyDescent="0.4">
      <c r="B52" s="81"/>
      <c r="C52" s="81"/>
      <c r="D52" s="81"/>
      <c r="E52" s="81"/>
      <c r="F52" s="87"/>
      <c r="G52" s="90"/>
      <c r="H52" s="81"/>
      <c r="I52" s="81"/>
      <c r="J52" s="81"/>
      <c r="K52" s="91"/>
      <c r="L52" s="90"/>
      <c r="M52" s="81"/>
      <c r="N52" s="81"/>
      <c r="O52" s="81"/>
      <c r="P52" s="91"/>
    </row>
    <row r="53" spans="2:16" x14ac:dyDescent="0.4">
      <c r="B53" s="81"/>
      <c r="C53" s="81"/>
      <c r="D53" s="81"/>
      <c r="E53" s="81"/>
      <c r="F53" s="87"/>
      <c r="G53" s="90"/>
      <c r="H53" s="81"/>
      <c r="I53" s="81"/>
      <c r="J53" s="81"/>
      <c r="K53" s="91"/>
      <c r="L53" s="90"/>
      <c r="M53" s="81"/>
      <c r="N53" s="81"/>
      <c r="O53" s="81"/>
      <c r="P53" s="91"/>
    </row>
    <row r="54" spans="2:16" x14ac:dyDescent="0.4">
      <c r="B54" s="81"/>
      <c r="C54" s="81"/>
      <c r="D54" s="81"/>
      <c r="E54" s="81"/>
      <c r="F54" s="87"/>
      <c r="G54" s="90"/>
      <c r="H54" s="81"/>
      <c r="I54" s="81"/>
      <c r="J54" s="81"/>
      <c r="K54" s="91"/>
      <c r="L54" s="90"/>
      <c r="M54" s="81"/>
      <c r="N54" s="81"/>
      <c r="O54" s="81"/>
      <c r="P54" s="91"/>
    </row>
    <row r="55" spans="2:16" x14ac:dyDescent="0.4">
      <c r="B55" s="81"/>
      <c r="C55" s="81"/>
      <c r="D55" s="81"/>
      <c r="E55" s="81"/>
      <c r="F55" s="87"/>
      <c r="G55" s="90"/>
      <c r="H55" s="81"/>
      <c r="I55" s="81"/>
      <c r="J55" s="81"/>
      <c r="K55" s="91"/>
      <c r="L55" s="90"/>
      <c r="M55" s="81"/>
      <c r="N55" s="81"/>
      <c r="O55" s="81"/>
      <c r="P55" s="91"/>
    </row>
    <row r="56" spans="2:16" x14ac:dyDescent="0.4">
      <c r="B56" s="81"/>
      <c r="C56" s="81"/>
      <c r="D56" s="81"/>
      <c r="E56" s="81"/>
      <c r="F56" s="87"/>
      <c r="G56" s="90"/>
      <c r="H56" s="81"/>
      <c r="I56" s="81"/>
      <c r="J56" s="81"/>
      <c r="K56" s="91"/>
      <c r="L56" s="90"/>
      <c r="M56" s="81"/>
      <c r="N56" s="81"/>
      <c r="O56" s="81"/>
      <c r="P56" s="91"/>
    </row>
    <row r="57" spans="2:16" x14ac:dyDescent="0.4">
      <c r="B57" s="81"/>
      <c r="C57" s="81"/>
      <c r="D57" s="81"/>
      <c r="E57" s="81"/>
      <c r="F57" s="87"/>
      <c r="G57" s="90"/>
      <c r="H57" s="81"/>
      <c r="I57" s="81"/>
      <c r="J57" s="81"/>
      <c r="K57" s="91"/>
      <c r="L57" s="90"/>
      <c r="M57" s="81"/>
      <c r="N57" s="81"/>
      <c r="O57" s="81"/>
      <c r="P57" s="91"/>
    </row>
    <row r="58" spans="2:16" x14ac:dyDescent="0.4">
      <c r="B58" s="81"/>
      <c r="C58" s="81"/>
      <c r="D58" s="81"/>
      <c r="E58" s="81"/>
      <c r="F58" s="87"/>
      <c r="G58" s="90"/>
      <c r="H58" s="81"/>
      <c r="I58" s="81"/>
      <c r="J58" s="81"/>
      <c r="K58" s="91"/>
      <c r="L58" s="90"/>
      <c r="M58" s="81"/>
      <c r="N58" s="81"/>
      <c r="O58" s="81"/>
      <c r="P58" s="91"/>
    </row>
    <row r="59" spans="2:16" x14ac:dyDescent="0.4">
      <c r="B59" s="81"/>
      <c r="C59" s="81"/>
      <c r="D59" s="81"/>
      <c r="E59" s="81"/>
      <c r="F59" s="87"/>
      <c r="G59" s="90"/>
      <c r="H59" s="81"/>
      <c r="I59" s="81"/>
      <c r="J59" s="81"/>
      <c r="K59" s="91"/>
      <c r="L59" s="90"/>
      <c r="M59" s="81"/>
      <c r="N59" s="81"/>
      <c r="O59" s="81"/>
      <c r="P59" s="91"/>
    </row>
    <row r="60" spans="2:16" x14ac:dyDescent="0.4">
      <c r="B60" s="81"/>
      <c r="C60" s="81"/>
      <c r="D60" s="81"/>
      <c r="E60" s="81"/>
      <c r="F60" s="87"/>
      <c r="G60" s="90"/>
      <c r="H60" s="81"/>
      <c r="I60" s="81"/>
      <c r="J60" s="81"/>
      <c r="K60" s="91"/>
      <c r="L60" s="90"/>
      <c r="M60" s="81"/>
      <c r="N60" s="81"/>
      <c r="O60" s="81"/>
      <c r="P60" s="91"/>
    </row>
    <row r="61" spans="2:16" x14ac:dyDescent="0.4">
      <c r="B61" s="81"/>
      <c r="C61" s="81"/>
      <c r="D61" s="81"/>
      <c r="E61" s="81"/>
      <c r="F61" s="87"/>
      <c r="G61" s="90"/>
      <c r="H61" s="81"/>
      <c r="I61" s="81"/>
      <c r="J61" s="81"/>
      <c r="K61" s="91"/>
      <c r="L61" s="90"/>
      <c r="M61" s="81"/>
      <c r="N61" s="81"/>
      <c r="O61" s="81"/>
      <c r="P61" s="91"/>
    </row>
    <row r="62" spans="2:16" x14ac:dyDescent="0.4">
      <c r="B62" s="81"/>
      <c r="C62" s="81"/>
      <c r="D62" s="81"/>
      <c r="E62" s="81"/>
      <c r="F62" s="87"/>
      <c r="G62" s="90"/>
      <c r="H62" s="81"/>
      <c r="I62" s="81"/>
      <c r="J62" s="81"/>
      <c r="K62" s="91"/>
      <c r="L62" s="90"/>
      <c r="M62" s="81"/>
      <c r="N62" s="81"/>
      <c r="O62" s="81"/>
      <c r="P62" s="91"/>
    </row>
    <row r="63" spans="2:16" x14ac:dyDescent="0.4">
      <c r="B63" s="81"/>
      <c r="C63" s="81"/>
      <c r="D63" s="81"/>
      <c r="E63" s="81"/>
      <c r="F63" s="87"/>
      <c r="G63" s="90"/>
      <c r="H63" s="81"/>
      <c r="I63" s="81"/>
      <c r="J63" s="81"/>
      <c r="K63" s="91"/>
      <c r="L63" s="90"/>
      <c r="M63" s="81"/>
      <c r="N63" s="81"/>
      <c r="O63" s="81"/>
      <c r="P63" s="91"/>
    </row>
    <row r="64" spans="2:16" x14ac:dyDescent="0.4">
      <c r="B64" s="81"/>
      <c r="C64" s="81"/>
      <c r="D64" s="81"/>
      <c r="E64" s="81"/>
      <c r="F64" s="87"/>
      <c r="G64" s="90"/>
      <c r="H64" s="81"/>
      <c r="I64" s="81"/>
      <c r="J64" s="81"/>
      <c r="K64" s="91"/>
      <c r="L64" s="90"/>
      <c r="M64" s="81"/>
      <c r="N64" s="81"/>
      <c r="O64" s="81"/>
      <c r="P64" s="91"/>
    </row>
    <row r="65" spans="2:16" x14ac:dyDescent="0.4">
      <c r="B65" s="81"/>
      <c r="C65" s="81"/>
      <c r="D65" s="81"/>
      <c r="E65" s="81"/>
      <c r="F65" s="87"/>
      <c r="G65" s="90"/>
      <c r="H65" s="81"/>
      <c r="I65" s="81"/>
      <c r="J65" s="81"/>
      <c r="K65" s="91"/>
      <c r="L65" s="90"/>
      <c r="M65" s="81"/>
      <c r="N65" s="81"/>
      <c r="O65" s="81"/>
      <c r="P65" s="91"/>
    </row>
    <row r="66" spans="2:16" x14ac:dyDescent="0.4">
      <c r="B66" s="81"/>
      <c r="C66" s="81"/>
      <c r="D66" s="81"/>
      <c r="E66" s="81"/>
      <c r="F66" s="87"/>
      <c r="G66" s="90"/>
      <c r="H66" s="81"/>
      <c r="I66" s="81"/>
      <c r="J66" s="81"/>
      <c r="K66" s="91"/>
      <c r="L66" s="90"/>
      <c r="M66" s="81"/>
      <c r="N66" s="81"/>
      <c r="O66" s="81"/>
      <c r="P66" s="91"/>
    </row>
    <row r="67" spans="2:16" x14ac:dyDescent="0.4">
      <c r="B67" s="81"/>
      <c r="C67" s="81"/>
      <c r="D67" s="81"/>
      <c r="E67" s="81"/>
      <c r="F67" s="87"/>
      <c r="G67" s="90"/>
      <c r="H67" s="81"/>
      <c r="I67" s="81"/>
      <c r="J67" s="81"/>
      <c r="K67" s="91"/>
      <c r="L67" s="90"/>
      <c r="M67" s="81"/>
      <c r="N67" s="81"/>
      <c r="O67" s="81"/>
      <c r="P67" s="91"/>
    </row>
    <row r="68" spans="2:16" x14ac:dyDescent="0.4">
      <c r="B68" s="81"/>
      <c r="C68" s="81"/>
      <c r="D68" s="81"/>
      <c r="E68" s="81"/>
      <c r="F68" s="87"/>
      <c r="G68" s="90"/>
      <c r="H68" s="81"/>
      <c r="I68" s="81"/>
      <c r="J68" s="81"/>
      <c r="K68" s="91"/>
      <c r="L68" s="90"/>
      <c r="M68" s="81"/>
      <c r="N68" s="81"/>
      <c r="O68" s="81"/>
      <c r="P68" s="91"/>
    </row>
    <row r="69" spans="2:16" x14ac:dyDescent="0.4">
      <c r="B69" s="81"/>
      <c r="C69" s="81"/>
      <c r="D69" s="81"/>
      <c r="E69" s="81"/>
      <c r="F69" s="87"/>
      <c r="G69" s="90"/>
      <c r="H69" s="81"/>
      <c r="I69" s="81"/>
      <c r="J69" s="81"/>
      <c r="K69" s="91"/>
      <c r="L69" s="90"/>
      <c r="M69" s="81"/>
      <c r="N69" s="81"/>
      <c r="O69" s="81"/>
      <c r="P69" s="91"/>
    </row>
    <row r="70" spans="2:16" x14ac:dyDescent="0.4">
      <c r="B70" s="81"/>
      <c r="C70" s="81"/>
      <c r="D70" s="81"/>
      <c r="E70" s="81"/>
      <c r="F70" s="87"/>
      <c r="G70" s="90"/>
      <c r="H70" s="81"/>
      <c r="I70" s="81"/>
      <c r="J70" s="81"/>
      <c r="K70" s="91"/>
      <c r="L70" s="90"/>
      <c r="M70" s="81"/>
      <c r="N70" s="81"/>
      <c r="O70" s="81"/>
      <c r="P70" s="91"/>
    </row>
    <row r="71" spans="2:16" x14ac:dyDescent="0.4">
      <c r="B71" s="81"/>
      <c r="C71" s="81"/>
      <c r="D71" s="81"/>
      <c r="E71" s="81"/>
      <c r="F71" s="87"/>
      <c r="G71" s="90"/>
      <c r="H71" s="81"/>
      <c r="I71" s="81"/>
      <c r="J71" s="81"/>
      <c r="K71" s="91"/>
      <c r="L71" s="90"/>
      <c r="M71" s="81"/>
      <c r="N71" s="81"/>
      <c r="O71" s="81"/>
      <c r="P71" s="91"/>
    </row>
    <row r="72" spans="2:16" x14ac:dyDescent="0.4">
      <c r="B72" s="81"/>
      <c r="C72" s="81"/>
      <c r="D72" s="81"/>
      <c r="E72" s="81"/>
      <c r="F72" s="87"/>
      <c r="G72" s="90"/>
      <c r="H72" s="81"/>
      <c r="I72" s="81"/>
      <c r="J72" s="81"/>
      <c r="K72" s="91"/>
      <c r="L72" s="90"/>
      <c r="M72" s="81"/>
      <c r="N72" s="81"/>
      <c r="O72" s="81"/>
      <c r="P72" s="91"/>
    </row>
    <row r="73" spans="2:16" x14ac:dyDescent="0.4">
      <c r="B73" s="81"/>
      <c r="C73" s="81"/>
      <c r="D73" s="81"/>
      <c r="E73" s="81"/>
      <c r="F73" s="87"/>
      <c r="G73" s="90"/>
      <c r="H73" s="81"/>
      <c r="I73" s="81"/>
      <c r="J73" s="81"/>
      <c r="K73" s="91"/>
      <c r="L73" s="90"/>
      <c r="M73" s="81"/>
      <c r="N73" s="81"/>
      <c r="O73" s="81"/>
      <c r="P73" s="91"/>
    </row>
    <row r="74" spans="2:16" x14ac:dyDescent="0.4">
      <c r="B74" s="81"/>
      <c r="C74" s="81"/>
      <c r="D74" s="81"/>
      <c r="E74" s="81"/>
      <c r="F74" s="87"/>
      <c r="G74" s="90"/>
      <c r="H74" s="81"/>
      <c r="I74" s="81"/>
      <c r="J74" s="81"/>
      <c r="K74" s="91"/>
      <c r="L74" s="90"/>
      <c r="M74" s="81"/>
      <c r="N74" s="81"/>
      <c r="O74" s="81"/>
      <c r="P74" s="91"/>
    </row>
    <row r="75" spans="2:16" x14ac:dyDescent="0.4">
      <c r="B75" s="81"/>
      <c r="C75" s="81"/>
      <c r="D75" s="81"/>
      <c r="E75" s="81"/>
      <c r="F75" s="87"/>
      <c r="G75" s="90"/>
      <c r="H75" s="81"/>
      <c r="I75" s="81"/>
      <c r="J75" s="81"/>
      <c r="K75" s="91"/>
      <c r="L75" s="90"/>
      <c r="M75" s="81"/>
      <c r="N75" s="81"/>
      <c r="O75" s="81"/>
      <c r="P75" s="91"/>
    </row>
    <row r="76" spans="2:16" x14ac:dyDescent="0.4">
      <c r="B76" s="81"/>
      <c r="C76" s="81"/>
      <c r="D76" s="81"/>
      <c r="E76" s="81"/>
      <c r="F76" s="87"/>
      <c r="G76" s="90"/>
      <c r="H76" s="81"/>
      <c r="I76" s="81"/>
      <c r="J76" s="81"/>
      <c r="K76" s="91"/>
      <c r="L76" s="90"/>
      <c r="M76" s="81"/>
      <c r="N76" s="81"/>
      <c r="O76" s="81"/>
      <c r="P76" s="91"/>
    </row>
    <row r="77" spans="2:16" x14ac:dyDescent="0.4">
      <c r="B77" s="81"/>
      <c r="C77" s="81"/>
      <c r="D77" s="81"/>
      <c r="E77" s="81"/>
      <c r="F77" s="87"/>
      <c r="G77" s="90"/>
      <c r="H77" s="81"/>
      <c r="I77" s="81"/>
      <c r="J77" s="81"/>
      <c r="K77" s="91"/>
      <c r="L77" s="90"/>
      <c r="M77" s="81"/>
      <c r="N77" s="81"/>
      <c r="O77" s="81"/>
      <c r="P77" s="91"/>
    </row>
    <row r="78" spans="2:16" x14ac:dyDescent="0.4">
      <c r="B78" s="81"/>
      <c r="C78" s="81"/>
      <c r="D78" s="81"/>
      <c r="E78" s="81"/>
      <c r="F78" s="87"/>
      <c r="G78" s="90"/>
      <c r="H78" s="81"/>
      <c r="I78" s="81"/>
      <c r="J78" s="81"/>
      <c r="K78" s="91"/>
      <c r="L78" s="90"/>
      <c r="M78" s="81"/>
      <c r="N78" s="81"/>
      <c r="O78" s="81"/>
      <c r="P78" s="91"/>
    </row>
    <row r="79" spans="2:16" x14ac:dyDescent="0.4">
      <c r="B79" s="81"/>
      <c r="C79" s="81"/>
      <c r="D79" s="81"/>
      <c r="E79" s="81"/>
      <c r="F79" s="87"/>
      <c r="G79" s="90"/>
      <c r="H79" s="81"/>
      <c r="I79" s="81"/>
      <c r="J79" s="81"/>
      <c r="K79" s="91"/>
      <c r="L79" s="90"/>
      <c r="M79" s="81"/>
      <c r="N79" s="81"/>
      <c r="O79" s="81"/>
      <c r="P79" s="91"/>
    </row>
    <row r="80" spans="2:16" x14ac:dyDescent="0.4">
      <c r="B80" s="81"/>
      <c r="C80" s="81"/>
      <c r="D80" s="81"/>
      <c r="E80" s="81"/>
      <c r="F80" s="87"/>
      <c r="G80" s="90"/>
      <c r="H80" s="81"/>
      <c r="I80" s="81"/>
      <c r="J80" s="81"/>
      <c r="K80" s="91"/>
      <c r="L80" s="90"/>
      <c r="M80" s="81"/>
      <c r="N80" s="81"/>
      <c r="O80" s="81"/>
      <c r="P80" s="91"/>
    </row>
    <row r="81" spans="2:16" x14ac:dyDescent="0.4">
      <c r="B81" s="81"/>
      <c r="C81" s="81"/>
      <c r="D81" s="81"/>
      <c r="E81" s="81"/>
      <c r="F81" s="87"/>
      <c r="G81" s="90"/>
      <c r="H81" s="81"/>
      <c r="I81" s="81"/>
      <c r="J81" s="81"/>
      <c r="K81" s="91"/>
      <c r="L81" s="90"/>
      <c r="M81" s="81"/>
      <c r="N81" s="81"/>
      <c r="O81" s="81"/>
      <c r="P81" s="91"/>
    </row>
    <row r="82" spans="2:16" x14ac:dyDescent="0.4">
      <c r="B82" s="81"/>
      <c r="C82" s="81"/>
      <c r="D82" s="81"/>
      <c r="E82" s="81"/>
      <c r="F82" s="87"/>
      <c r="G82" s="90"/>
      <c r="H82" s="81"/>
      <c r="I82" s="81"/>
      <c r="J82" s="81"/>
      <c r="K82" s="91"/>
      <c r="L82" s="90"/>
      <c r="M82" s="81"/>
      <c r="N82" s="81"/>
      <c r="O82" s="81"/>
      <c r="P82" s="91"/>
    </row>
    <row r="83" spans="2:16" x14ac:dyDescent="0.4">
      <c r="B83" s="81"/>
      <c r="C83" s="81"/>
      <c r="D83" s="81"/>
      <c r="E83" s="81"/>
      <c r="F83" s="87"/>
      <c r="G83" s="90"/>
      <c r="H83" s="81"/>
      <c r="I83" s="81"/>
      <c r="J83" s="81"/>
      <c r="K83" s="91"/>
      <c r="L83" s="90"/>
      <c r="M83" s="81"/>
      <c r="N83" s="81"/>
      <c r="O83" s="81"/>
      <c r="P83" s="91"/>
    </row>
    <row r="84" spans="2:16" x14ac:dyDescent="0.4">
      <c r="B84" s="81"/>
      <c r="C84" s="81"/>
      <c r="D84" s="81"/>
      <c r="E84" s="81"/>
      <c r="F84" s="87"/>
      <c r="G84" s="90"/>
      <c r="H84" s="81"/>
      <c r="I84" s="81"/>
      <c r="J84" s="81"/>
      <c r="K84" s="91"/>
      <c r="L84" s="90"/>
      <c r="M84" s="81"/>
      <c r="N84" s="81"/>
      <c r="O84" s="81"/>
      <c r="P84" s="91"/>
    </row>
    <row r="85" spans="2:16" x14ac:dyDescent="0.4">
      <c r="B85" s="81"/>
      <c r="C85" s="81"/>
      <c r="D85" s="81"/>
      <c r="E85" s="81"/>
      <c r="F85" s="87"/>
      <c r="G85" s="90"/>
      <c r="H85" s="81"/>
      <c r="I85" s="81"/>
      <c r="J85" s="81"/>
      <c r="K85" s="91"/>
      <c r="L85" s="90"/>
      <c r="M85" s="81"/>
      <c r="N85" s="81"/>
      <c r="O85" s="81"/>
      <c r="P85" s="91"/>
    </row>
    <row r="86" spans="2:16" x14ac:dyDescent="0.4">
      <c r="B86" s="81"/>
      <c r="C86" s="81"/>
      <c r="D86" s="81"/>
      <c r="E86" s="81"/>
      <c r="F86" s="87"/>
      <c r="G86" s="90"/>
      <c r="H86" s="81"/>
      <c r="I86" s="81"/>
      <c r="J86" s="81"/>
      <c r="K86" s="91"/>
      <c r="L86" s="90"/>
      <c r="M86" s="81"/>
      <c r="N86" s="81"/>
      <c r="O86" s="81"/>
      <c r="P86" s="91"/>
    </row>
    <row r="87" spans="2:16" x14ac:dyDescent="0.4">
      <c r="B87" s="81"/>
      <c r="C87" s="81"/>
      <c r="D87" s="81"/>
      <c r="E87" s="81"/>
      <c r="F87" s="87"/>
      <c r="G87" s="90"/>
      <c r="H87" s="81"/>
      <c r="I87" s="81"/>
      <c r="J87" s="81"/>
      <c r="K87" s="91"/>
      <c r="L87" s="90"/>
      <c r="M87" s="81"/>
      <c r="N87" s="81"/>
      <c r="O87" s="81"/>
      <c r="P87" s="91"/>
    </row>
    <row r="88" spans="2:16" x14ac:dyDescent="0.4">
      <c r="B88" s="81"/>
      <c r="C88" s="81"/>
      <c r="D88" s="81"/>
      <c r="E88" s="81"/>
      <c r="F88" s="87"/>
      <c r="G88" s="90"/>
      <c r="H88" s="81"/>
      <c r="I88" s="81"/>
      <c r="J88" s="81"/>
      <c r="K88" s="91"/>
      <c r="L88" s="90"/>
      <c r="M88" s="81"/>
      <c r="N88" s="81"/>
      <c r="O88" s="81"/>
      <c r="P88" s="91"/>
    </row>
    <row r="89" spans="2:16" x14ac:dyDescent="0.4">
      <c r="B89" s="81"/>
      <c r="C89" s="81"/>
      <c r="D89" s="81"/>
      <c r="E89" s="81"/>
      <c r="F89" s="87"/>
      <c r="G89" s="90"/>
      <c r="H89" s="81"/>
      <c r="I89" s="81"/>
      <c r="J89" s="81"/>
      <c r="K89" s="91"/>
      <c r="L89" s="90"/>
      <c r="M89" s="81"/>
      <c r="N89" s="81"/>
      <c r="O89" s="81"/>
      <c r="P89" s="91"/>
    </row>
    <row r="90" spans="2:16" x14ac:dyDescent="0.4">
      <c r="B90" s="81"/>
      <c r="C90" s="81"/>
      <c r="D90" s="81"/>
      <c r="E90" s="81"/>
      <c r="F90" s="87"/>
      <c r="G90" s="90"/>
      <c r="H90" s="81"/>
      <c r="I90" s="81"/>
      <c r="J90" s="81"/>
      <c r="K90" s="91"/>
      <c r="L90" s="90"/>
      <c r="M90" s="81"/>
      <c r="N90" s="81"/>
      <c r="O90" s="81"/>
      <c r="P90" s="91"/>
    </row>
    <row r="91" spans="2:16" x14ac:dyDescent="0.4">
      <c r="B91" s="81"/>
      <c r="C91" s="81"/>
      <c r="D91" s="81"/>
      <c r="E91" s="81"/>
      <c r="F91" s="87"/>
      <c r="G91" s="90"/>
      <c r="H91" s="81"/>
      <c r="I91" s="81"/>
      <c r="J91" s="81"/>
      <c r="K91" s="91"/>
      <c r="L91" s="90"/>
      <c r="M91" s="81"/>
      <c r="N91" s="81"/>
      <c r="O91" s="81"/>
      <c r="P91" s="91"/>
    </row>
    <row r="92" spans="2:16" x14ac:dyDescent="0.4">
      <c r="B92" s="81"/>
      <c r="C92" s="81"/>
      <c r="D92" s="81"/>
      <c r="E92" s="81"/>
      <c r="F92" s="87"/>
      <c r="G92" s="90"/>
      <c r="H92" s="81"/>
      <c r="I92" s="81"/>
      <c r="J92" s="81"/>
      <c r="K92" s="91"/>
      <c r="L92" s="90"/>
      <c r="M92" s="81"/>
      <c r="N92" s="81"/>
      <c r="O92" s="81"/>
      <c r="P92" s="91"/>
    </row>
    <row r="93" spans="2:16" x14ac:dyDescent="0.4">
      <c r="B93" s="81"/>
      <c r="C93" s="81"/>
      <c r="D93" s="81"/>
      <c r="E93" s="81"/>
      <c r="F93" s="87"/>
      <c r="G93" s="90"/>
      <c r="H93" s="81"/>
      <c r="I93" s="81"/>
      <c r="J93" s="81"/>
      <c r="K93" s="91"/>
      <c r="L93" s="90"/>
      <c r="M93" s="81"/>
      <c r="N93" s="81"/>
      <c r="O93" s="81"/>
      <c r="P93" s="91"/>
    </row>
    <row r="94" spans="2:16" x14ac:dyDescent="0.4">
      <c r="B94" s="81"/>
      <c r="C94" s="81"/>
      <c r="D94" s="81"/>
      <c r="E94" s="81"/>
      <c r="F94" s="87"/>
      <c r="G94" s="90"/>
      <c r="H94" s="81"/>
      <c r="I94" s="81"/>
      <c r="J94" s="81"/>
      <c r="K94" s="91"/>
      <c r="L94" s="90"/>
      <c r="M94" s="81"/>
      <c r="N94" s="81"/>
      <c r="O94" s="81"/>
      <c r="P94" s="91"/>
    </row>
    <row r="95" spans="2:16" x14ac:dyDescent="0.4">
      <c r="B95" s="81"/>
      <c r="C95" s="81"/>
      <c r="D95" s="81"/>
      <c r="E95" s="81"/>
      <c r="F95" s="87"/>
      <c r="G95" s="90"/>
      <c r="H95" s="81"/>
      <c r="I95" s="81"/>
      <c r="J95" s="81"/>
      <c r="K95" s="91"/>
      <c r="L95" s="90"/>
      <c r="M95" s="81"/>
      <c r="N95" s="81"/>
      <c r="O95" s="81"/>
      <c r="P95" s="91"/>
    </row>
    <row r="96" spans="2:16" x14ac:dyDescent="0.4">
      <c r="B96" s="81"/>
      <c r="C96" s="81"/>
      <c r="D96" s="81"/>
      <c r="E96" s="81"/>
      <c r="F96" s="87"/>
      <c r="G96" s="90"/>
      <c r="H96" s="81"/>
      <c r="I96" s="81"/>
      <c r="J96" s="81"/>
      <c r="K96" s="91"/>
      <c r="L96" s="90"/>
      <c r="M96" s="81"/>
      <c r="N96" s="81"/>
      <c r="O96" s="81"/>
      <c r="P96" s="91"/>
    </row>
    <row r="97" spans="2:16" x14ac:dyDescent="0.4">
      <c r="B97" s="81"/>
      <c r="C97" s="81"/>
      <c r="D97" s="81"/>
      <c r="E97" s="81"/>
      <c r="F97" s="87"/>
      <c r="G97" s="90"/>
      <c r="H97" s="81"/>
      <c r="I97" s="81"/>
      <c r="J97" s="81"/>
      <c r="K97" s="91"/>
      <c r="L97" s="90"/>
      <c r="M97" s="81"/>
      <c r="N97" s="81"/>
      <c r="O97" s="81"/>
      <c r="P97" s="91"/>
    </row>
    <row r="98" spans="2:16" x14ac:dyDescent="0.4">
      <c r="B98" s="81"/>
      <c r="C98" s="81"/>
      <c r="D98" s="81"/>
      <c r="E98" s="81"/>
      <c r="F98" s="87"/>
      <c r="G98" s="90"/>
      <c r="H98" s="81"/>
      <c r="I98" s="81"/>
      <c r="J98" s="81"/>
      <c r="K98" s="91"/>
      <c r="L98" s="90"/>
      <c r="M98" s="81"/>
      <c r="N98" s="81"/>
      <c r="O98" s="81"/>
      <c r="P98" s="91"/>
    </row>
    <row r="99" spans="2:16" x14ac:dyDescent="0.4">
      <c r="B99" s="81"/>
      <c r="C99" s="81"/>
      <c r="D99" s="81"/>
      <c r="E99" s="81"/>
      <c r="F99" s="87"/>
      <c r="G99" s="90"/>
      <c r="H99" s="81"/>
      <c r="I99" s="81"/>
      <c r="J99" s="81"/>
      <c r="K99" s="91"/>
      <c r="L99" s="90"/>
      <c r="M99" s="81"/>
      <c r="N99" s="81"/>
      <c r="O99" s="81"/>
      <c r="P99" s="91"/>
    </row>
    <row r="100" spans="2:16" x14ac:dyDescent="0.4">
      <c r="B100" s="81"/>
      <c r="C100" s="81"/>
      <c r="D100" s="81"/>
      <c r="E100" s="81"/>
      <c r="F100" s="87"/>
      <c r="G100" s="90"/>
      <c r="H100" s="81"/>
      <c r="I100" s="81"/>
      <c r="J100" s="81"/>
      <c r="K100" s="91"/>
      <c r="L100" s="90"/>
      <c r="M100" s="81"/>
      <c r="N100" s="81"/>
      <c r="O100" s="81"/>
      <c r="P100" s="91"/>
    </row>
    <row r="101" spans="2:16" x14ac:dyDescent="0.4">
      <c r="B101" s="81"/>
      <c r="C101" s="81"/>
      <c r="D101" s="81"/>
      <c r="E101" s="81"/>
      <c r="F101" s="87"/>
      <c r="G101" s="90"/>
      <c r="H101" s="81"/>
      <c r="I101" s="81"/>
      <c r="J101" s="81"/>
      <c r="K101" s="91"/>
      <c r="L101" s="90"/>
      <c r="M101" s="81"/>
      <c r="N101" s="81"/>
      <c r="O101" s="81"/>
      <c r="P101" s="91"/>
    </row>
    <row r="102" spans="2:16" x14ac:dyDescent="0.4">
      <c r="B102" s="81"/>
      <c r="C102" s="81"/>
      <c r="D102" s="81"/>
      <c r="E102" s="81"/>
      <c r="F102" s="87"/>
      <c r="G102" s="90"/>
      <c r="H102" s="81"/>
      <c r="I102" s="81"/>
      <c r="J102" s="81"/>
      <c r="K102" s="91"/>
      <c r="L102" s="90"/>
      <c r="M102" s="81"/>
      <c r="N102" s="81"/>
      <c r="O102" s="81"/>
      <c r="P102" s="91"/>
    </row>
    <row r="103" spans="2:16" x14ac:dyDescent="0.4">
      <c r="B103" s="81"/>
      <c r="C103" s="81"/>
      <c r="D103" s="81"/>
      <c r="E103" s="81"/>
      <c r="F103" s="87"/>
      <c r="G103" s="90"/>
      <c r="H103" s="81"/>
      <c r="I103" s="81"/>
      <c r="J103" s="81"/>
      <c r="K103" s="91"/>
      <c r="L103" s="90"/>
      <c r="M103" s="81"/>
      <c r="N103" s="81"/>
      <c r="O103" s="81"/>
      <c r="P103" s="91"/>
    </row>
    <row r="104" spans="2:16" x14ac:dyDescent="0.4">
      <c r="B104" s="81"/>
      <c r="C104" s="81"/>
      <c r="D104" s="81"/>
      <c r="E104" s="81"/>
      <c r="F104" s="87"/>
      <c r="G104" s="90"/>
      <c r="H104" s="81"/>
      <c r="I104" s="81"/>
      <c r="J104" s="81"/>
      <c r="K104" s="91"/>
      <c r="L104" s="90"/>
      <c r="M104" s="81"/>
      <c r="N104" s="81"/>
      <c r="O104" s="81"/>
      <c r="P104" s="91"/>
    </row>
    <row r="105" spans="2:16" x14ac:dyDescent="0.4">
      <c r="B105" s="81"/>
      <c r="C105" s="81"/>
      <c r="D105" s="81"/>
      <c r="E105" s="81"/>
      <c r="F105" s="87"/>
      <c r="G105" s="90"/>
      <c r="H105" s="81"/>
      <c r="I105" s="81"/>
      <c r="J105" s="81"/>
      <c r="K105" s="91"/>
      <c r="L105" s="90"/>
      <c r="M105" s="81"/>
      <c r="N105" s="81"/>
      <c r="O105" s="81"/>
      <c r="P105" s="91"/>
    </row>
    <row r="106" spans="2:16" x14ac:dyDescent="0.4">
      <c r="B106" s="81"/>
      <c r="C106" s="81"/>
      <c r="D106" s="81"/>
      <c r="E106" s="81"/>
      <c r="F106" s="87"/>
      <c r="G106" s="90"/>
      <c r="H106" s="81"/>
      <c r="I106" s="81"/>
      <c r="J106" s="81"/>
      <c r="K106" s="91"/>
      <c r="L106" s="90"/>
      <c r="M106" s="81"/>
      <c r="N106" s="81"/>
      <c r="O106" s="81"/>
      <c r="P106" s="91"/>
    </row>
    <row r="107" spans="2:16" x14ac:dyDescent="0.4">
      <c r="B107" s="81"/>
      <c r="C107" s="81"/>
      <c r="D107" s="81"/>
      <c r="E107" s="81"/>
      <c r="F107" s="87"/>
      <c r="G107" s="90"/>
      <c r="H107" s="81"/>
      <c r="I107" s="81"/>
      <c r="J107" s="81"/>
      <c r="K107" s="91"/>
      <c r="L107" s="90"/>
      <c r="M107" s="81"/>
      <c r="N107" s="81"/>
      <c r="O107" s="81"/>
      <c r="P107" s="91"/>
    </row>
    <row r="108" spans="2:16" x14ac:dyDescent="0.4">
      <c r="B108" s="81"/>
      <c r="C108" s="81"/>
      <c r="D108" s="81"/>
      <c r="E108" s="81"/>
      <c r="F108" s="87"/>
      <c r="G108" s="90"/>
      <c r="H108" s="81"/>
      <c r="I108" s="81"/>
      <c r="J108" s="81"/>
      <c r="K108" s="91"/>
      <c r="L108" s="90"/>
      <c r="M108" s="81"/>
      <c r="N108" s="81"/>
      <c r="O108" s="81"/>
      <c r="P108" s="91"/>
    </row>
    <row r="109" spans="2:16" x14ac:dyDescent="0.4">
      <c r="B109" s="81"/>
      <c r="C109" s="81"/>
      <c r="D109" s="81"/>
      <c r="E109" s="81"/>
      <c r="F109" s="87"/>
      <c r="G109" s="90"/>
      <c r="H109" s="81"/>
      <c r="I109" s="81"/>
      <c r="J109" s="81"/>
      <c r="K109" s="91"/>
      <c r="L109" s="90"/>
      <c r="M109" s="81"/>
      <c r="N109" s="81"/>
      <c r="O109" s="81"/>
      <c r="P109" s="91"/>
    </row>
    <row r="110" spans="2:16" x14ac:dyDescent="0.4">
      <c r="B110" s="81"/>
      <c r="C110" s="81"/>
      <c r="D110" s="81"/>
      <c r="E110" s="81"/>
      <c r="F110" s="87"/>
      <c r="G110" s="90"/>
      <c r="H110" s="81"/>
      <c r="I110" s="81"/>
      <c r="J110" s="81"/>
      <c r="K110" s="91"/>
      <c r="L110" s="90"/>
      <c r="M110" s="81"/>
      <c r="N110" s="81"/>
      <c r="O110" s="81"/>
      <c r="P110" s="91"/>
    </row>
    <row r="111" spans="2:16" x14ac:dyDescent="0.4">
      <c r="B111" s="81"/>
      <c r="C111" s="81"/>
      <c r="D111" s="81"/>
      <c r="E111" s="81"/>
      <c r="F111" s="87"/>
      <c r="G111" s="90"/>
      <c r="H111" s="81"/>
      <c r="I111" s="81"/>
      <c r="J111" s="81"/>
      <c r="K111" s="91"/>
      <c r="L111" s="90"/>
      <c r="M111" s="81"/>
      <c r="N111" s="81"/>
      <c r="O111" s="81"/>
      <c r="P111" s="91"/>
    </row>
    <row r="112" spans="2:16" x14ac:dyDescent="0.4">
      <c r="B112" s="81"/>
      <c r="C112" s="81"/>
      <c r="D112" s="81"/>
      <c r="E112" s="81"/>
      <c r="F112" s="87"/>
      <c r="G112" s="90"/>
      <c r="H112" s="81"/>
      <c r="I112" s="81"/>
      <c r="J112" s="81"/>
      <c r="K112" s="91"/>
      <c r="L112" s="90"/>
      <c r="M112" s="81"/>
      <c r="N112" s="81"/>
      <c r="O112" s="81"/>
      <c r="P112" s="91"/>
    </row>
    <row r="113" spans="2:16" x14ac:dyDescent="0.4">
      <c r="B113" s="81"/>
      <c r="C113" s="81"/>
      <c r="D113" s="81"/>
      <c r="E113" s="81"/>
      <c r="F113" s="87"/>
      <c r="G113" s="90"/>
      <c r="H113" s="81"/>
      <c r="I113" s="81"/>
      <c r="J113" s="81"/>
      <c r="K113" s="91"/>
      <c r="L113" s="90"/>
      <c r="M113" s="81"/>
      <c r="N113" s="81"/>
      <c r="O113" s="81"/>
      <c r="P113" s="91"/>
    </row>
    <row r="114" spans="2:16" x14ac:dyDescent="0.4">
      <c r="B114" s="81"/>
      <c r="C114" s="81"/>
      <c r="D114" s="81"/>
      <c r="E114" s="81"/>
      <c r="F114" s="87"/>
      <c r="G114" s="90"/>
      <c r="H114" s="81"/>
      <c r="I114" s="81"/>
      <c r="J114" s="81"/>
      <c r="K114" s="91"/>
      <c r="L114" s="90"/>
      <c r="M114" s="81"/>
      <c r="N114" s="81"/>
      <c r="O114" s="81"/>
      <c r="P114" s="91"/>
    </row>
    <row r="115" spans="2:16" x14ac:dyDescent="0.4">
      <c r="B115" s="81"/>
      <c r="C115" s="81"/>
      <c r="D115" s="81"/>
      <c r="E115" s="81"/>
      <c r="F115" s="87"/>
      <c r="G115" s="90"/>
      <c r="H115" s="81"/>
      <c r="I115" s="81"/>
      <c r="J115" s="81"/>
      <c r="K115" s="91"/>
      <c r="L115" s="90"/>
      <c r="M115" s="81"/>
      <c r="N115" s="81"/>
      <c r="O115" s="81"/>
      <c r="P115" s="91"/>
    </row>
    <row r="116" spans="2:16" x14ac:dyDescent="0.4">
      <c r="B116" s="81"/>
      <c r="C116" s="81"/>
      <c r="D116" s="81"/>
      <c r="E116" s="81"/>
      <c r="F116" s="87"/>
      <c r="G116" s="90"/>
      <c r="H116" s="81"/>
      <c r="I116" s="81"/>
      <c r="J116" s="81"/>
      <c r="K116" s="91"/>
      <c r="L116" s="90"/>
      <c r="M116" s="81"/>
      <c r="N116" s="81"/>
      <c r="O116" s="81"/>
      <c r="P116" s="91"/>
    </row>
    <row r="117" spans="2:16" x14ac:dyDescent="0.4">
      <c r="B117" s="81"/>
      <c r="C117" s="81"/>
      <c r="D117" s="81"/>
      <c r="E117" s="81"/>
      <c r="F117" s="87"/>
      <c r="G117" s="90"/>
      <c r="H117" s="81"/>
      <c r="I117" s="81"/>
      <c r="J117" s="81"/>
      <c r="K117" s="91"/>
      <c r="L117" s="90"/>
      <c r="M117" s="81"/>
      <c r="N117" s="81"/>
      <c r="O117" s="81"/>
      <c r="P117" s="91"/>
    </row>
    <row r="118" spans="2:16" x14ac:dyDescent="0.4">
      <c r="B118" s="81"/>
      <c r="C118" s="81"/>
      <c r="D118" s="81"/>
      <c r="E118" s="81"/>
      <c r="F118" s="87"/>
      <c r="G118" s="90"/>
      <c r="H118" s="81"/>
      <c r="I118" s="81"/>
      <c r="J118" s="81"/>
      <c r="K118" s="91"/>
      <c r="L118" s="90"/>
      <c r="M118" s="81"/>
      <c r="N118" s="81"/>
      <c r="O118" s="81"/>
      <c r="P118" s="91"/>
    </row>
    <row r="119" spans="2:16" x14ac:dyDescent="0.4">
      <c r="B119" s="81"/>
      <c r="C119" s="81"/>
      <c r="D119" s="81"/>
      <c r="E119" s="81"/>
      <c r="F119" s="87"/>
      <c r="G119" s="90"/>
      <c r="H119" s="81"/>
      <c r="I119" s="81"/>
      <c r="J119" s="81"/>
      <c r="K119" s="91"/>
      <c r="L119" s="90"/>
      <c r="M119" s="81"/>
      <c r="N119" s="81"/>
      <c r="O119" s="81"/>
      <c r="P119" s="91"/>
    </row>
    <row r="120" spans="2:16" x14ac:dyDescent="0.4">
      <c r="B120" s="81"/>
      <c r="C120" s="81"/>
      <c r="D120" s="81"/>
      <c r="E120" s="81"/>
      <c r="F120" s="87"/>
      <c r="G120" s="90"/>
      <c r="H120" s="81"/>
      <c r="I120" s="81"/>
      <c r="J120" s="81"/>
      <c r="K120" s="91"/>
      <c r="L120" s="90"/>
      <c r="M120" s="81"/>
      <c r="N120" s="81"/>
      <c r="O120" s="81"/>
      <c r="P120" s="91"/>
    </row>
    <row r="121" spans="2:16" x14ac:dyDescent="0.4">
      <c r="B121" s="81"/>
      <c r="C121" s="81"/>
      <c r="D121" s="81"/>
      <c r="E121" s="81"/>
      <c r="F121" s="87"/>
      <c r="G121" s="90"/>
      <c r="H121" s="81"/>
      <c r="I121" s="81"/>
      <c r="J121" s="81"/>
      <c r="K121" s="91"/>
      <c r="L121" s="90"/>
      <c r="M121" s="81"/>
      <c r="N121" s="81"/>
      <c r="O121" s="81"/>
      <c r="P121" s="91"/>
    </row>
    <row r="122" spans="2:16" x14ac:dyDescent="0.4">
      <c r="B122" s="81"/>
      <c r="C122" s="81"/>
      <c r="D122" s="81"/>
      <c r="E122" s="81"/>
      <c r="F122" s="87"/>
      <c r="G122" s="90"/>
      <c r="H122" s="81"/>
      <c r="I122" s="81"/>
      <c r="J122" s="81"/>
      <c r="K122" s="91"/>
      <c r="L122" s="90"/>
      <c r="M122" s="81"/>
      <c r="N122" s="81"/>
      <c r="O122" s="81"/>
      <c r="P122" s="91"/>
    </row>
    <row r="123" spans="2:16" x14ac:dyDescent="0.4">
      <c r="B123" s="81"/>
      <c r="C123" s="81"/>
      <c r="D123" s="81"/>
      <c r="E123" s="81"/>
      <c r="F123" s="87"/>
      <c r="G123" s="90"/>
      <c r="H123" s="81"/>
      <c r="I123" s="81"/>
      <c r="J123" s="81"/>
      <c r="K123" s="91"/>
      <c r="L123" s="90"/>
      <c r="M123" s="81"/>
      <c r="N123" s="81"/>
      <c r="O123" s="81"/>
      <c r="P123" s="91"/>
    </row>
    <row r="124" spans="2:16" x14ac:dyDescent="0.4">
      <c r="B124" s="81"/>
      <c r="C124" s="81"/>
      <c r="D124" s="81"/>
      <c r="E124" s="81"/>
      <c r="F124" s="87"/>
      <c r="G124" s="90"/>
      <c r="H124" s="81"/>
      <c r="I124" s="81"/>
      <c r="J124" s="81"/>
      <c r="K124" s="91"/>
      <c r="L124" s="90"/>
      <c r="M124" s="81"/>
      <c r="N124" s="81"/>
      <c r="O124" s="81"/>
      <c r="P124" s="91"/>
    </row>
    <row r="125" spans="2:16" x14ac:dyDescent="0.4">
      <c r="B125" s="81"/>
      <c r="C125" s="81"/>
      <c r="D125" s="81"/>
      <c r="E125" s="81"/>
      <c r="F125" s="87"/>
      <c r="G125" s="90"/>
      <c r="H125" s="81"/>
      <c r="I125" s="81"/>
      <c r="J125" s="81"/>
      <c r="K125" s="91"/>
      <c r="L125" s="90"/>
      <c r="M125" s="81"/>
      <c r="N125" s="81"/>
      <c r="O125" s="81"/>
      <c r="P125" s="91"/>
    </row>
    <row r="126" spans="2:16" x14ac:dyDescent="0.4">
      <c r="B126" s="81"/>
      <c r="C126" s="81"/>
      <c r="D126" s="81"/>
      <c r="E126" s="81"/>
      <c r="F126" s="87"/>
      <c r="G126" s="90"/>
      <c r="H126" s="81"/>
      <c r="I126" s="81"/>
      <c r="J126" s="81"/>
      <c r="K126" s="91"/>
      <c r="L126" s="90"/>
      <c r="M126" s="81"/>
      <c r="N126" s="81"/>
      <c r="O126" s="81"/>
      <c r="P126" s="91"/>
    </row>
    <row r="127" spans="2:16" x14ac:dyDescent="0.4">
      <c r="B127" s="81"/>
      <c r="C127" s="81"/>
      <c r="D127" s="81"/>
      <c r="E127" s="81"/>
      <c r="F127" s="87"/>
      <c r="G127" s="90"/>
      <c r="H127" s="81"/>
      <c r="I127" s="81"/>
      <c r="J127" s="81"/>
      <c r="K127" s="91"/>
      <c r="L127" s="90"/>
      <c r="M127" s="81"/>
      <c r="N127" s="81"/>
      <c r="O127" s="81"/>
      <c r="P127" s="91"/>
    </row>
    <row r="128" spans="2:16" x14ac:dyDescent="0.4">
      <c r="B128" s="81"/>
      <c r="C128" s="81"/>
      <c r="D128" s="81"/>
      <c r="E128" s="81"/>
      <c r="F128" s="87"/>
      <c r="G128" s="90"/>
      <c r="H128" s="81"/>
      <c r="I128" s="81"/>
      <c r="J128" s="81"/>
      <c r="K128" s="91"/>
      <c r="L128" s="90"/>
      <c r="M128" s="81"/>
      <c r="N128" s="81"/>
      <c r="O128" s="81"/>
      <c r="P128" s="91"/>
    </row>
    <row r="129" spans="2:16" x14ac:dyDescent="0.4">
      <c r="B129" s="81"/>
      <c r="C129" s="81"/>
      <c r="D129" s="81"/>
      <c r="E129" s="81"/>
      <c r="F129" s="87"/>
      <c r="G129" s="90"/>
      <c r="H129" s="81"/>
      <c r="I129" s="81"/>
      <c r="J129" s="81"/>
      <c r="K129" s="91"/>
      <c r="L129" s="90"/>
      <c r="M129" s="81"/>
      <c r="N129" s="81"/>
      <c r="O129" s="81"/>
      <c r="P129" s="91"/>
    </row>
    <row r="130" spans="2:16" x14ac:dyDescent="0.4">
      <c r="B130" s="81"/>
      <c r="C130" s="81"/>
      <c r="D130" s="81"/>
      <c r="E130" s="81"/>
      <c r="F130" s="87"/>
      <c r="G130" s="90"/>
      <c r="H130" s="81"/>
      <c r="I130" s="81"/>
      <c r="J130" s="81"/>
      <c r="K130" s="91"/>
      <c r="L130" s="90"/>
      <c r="M130" s="81"/>
      <c r="N130" s="81"/>
      <c r="O130" s="81"/>
      <c r="P130" s="91"/>
    </row>
    <row r="131" spans="2:16" x14ac:dyDescent="0.4">
      <c r="B131" s="81"/>
      <c r="C131" s="81"/>
      <c r="D131" s="81"/>
      <c r="E131" s="81"/>
      <c r="F131" s="87"/>
      <c r="G131" s="90"/>
      <c r="H131" s="81"/>
      <c r="I131" s="81"/>
      <c r="J131" s="81"/>
      <c r="K131" s="91"/>
      <c r="L131" s="90"/>
      <c r="M131" s="81"/>
      <c r="N131" s="81"/>
      <c r="O131" s="81"/>
      <c r="P131" s="91"/>
    </row>
    <row r="132" spans="2:16" x14ac:dyDescent="0.4">
      <c r="B132" s="81"/>
      <c r="C132" s="81"/>
      <c r="D132" s="81"/>
      <c r="E132" s="81"/>
      <c r="F132" s="87"/>
      <c r="G132" s="90"/>
      <c r="H132" s="81"/>
      <c r="I132" s="81"/>
      <c r="J132" s="81"/>
      <c r="K132" s="91"/>
      <c r="L132" s="90"/>
      <c r="M132" s="81"/>
      <c r="N132" s="81"/>
      <c r="O132" s="81"/>
      <c r="P132" s="91"/>
    </row>
    <row r="133" spans="2:16" x14ac:dyDescent="0.4">
      <c r="B133" s="81"/>
      <c r="C133" s="81"/>
      <c r="D133" s="81"/>
      <c r="E133" s="81"/>
      <c r="F133" s="87"/>
      <c r="G133" s="90"/>
      <c r="H133" s="81"/>
      <c r="I133" s="81"/>
      <c r="J133" s="81"/>
      <c r="K133" s="91"/>
      <c r="L133" s="90"/>
      <c r="M133" s="81"/>
      <c r="N133" s="81"/>
      <c r="O133" s="81"/>
      <c r="P133" s="91"/>
    </row>
    <row r="134" spans="2:16" x14ac:dyDescent="0.4">
      <c r="B134" s="81"/>
      <c r="C134" s="81"/>
      <c r="D134" s="81"/>
      <c r="E134" s="81"/>
      <c r="F134" s="87"/>
      <c r="G134" s="90"/>
      <c r="H134" s="81"/>
      <c r="I134" s="81"/>
      <c r="J134" s="81"/>
      <c r="K134" s="91"/>
      <c r="L134" s="90"/>
      <c r="M134" s="81"/>
      <c r="N134" s="81"/>
      <c r="O134" s="81"/>
      <c r="P134" s="91"/>
    </row>
    <row r="135" spans="2:16" x14ac:dyDescent="0.4">
      <c r="B135" s="81"/>
      <c r="C135" s="81"/>
      <c r="D135" s="81"/>
      <c r="E135" s="81"/>
      <c r="F135" s="87"/>
      <c r="G135" s="90"/>
      <c r="H135" s="81"/>
      <c r="I135" s="81"/>
      <c r="J135" s="81"/>
      <c r="K135" s="91"/>
      <c r="L135" s="90"/>
      <c r="M135" s="81"/>
      <c r="N135" s="81"/>
      <c r="O135" s="81"/>
      <c r="P135" s="91"/>
    </row>
    <row r="136" spans="2:16" x14ac:dyDescent="0.4">
      <c r="B136" s="81"/>
      <c r="C136" s="81"/>
      <c r="D136" s="81"/>
      <c r="E136" s="81"/>
      <c r="F136" s="87"/>
      <c r="G136" s="90"/>
      <c r="H136" s="81"/>
      <c r="I136" s="81"/>
      <c r="J136" s="81"/>
      <c r="K136" s="91"/>
      <c r="L136" s="90"/>
      <c r="M136" s="81"/>
      <c r="N136" s="81"/>
      <c r="O136" s="81"/>
      <c r="P136" s="91"/>
    </row>
    <row r="137" spans="2:16" x14ac:dyDescent="0.4">
      <c r="B137" s="81"/>
      <c r="C137" s="81"/>
      <c r="D137" s="81"/>
      <c r="E137" s="81"/>
      <c r="F137" s="87"/>
      <c r="G137" s="90"/>
      <c r="H137" s="81"/>
      <c r="I137" s="81"/>
      <c r="J137" s="81"/>
      <c r="K137" s="91"/>
      <c r="L137" s="90"/>
      <c r="M137" s="81"/>
      <c r="N137" s="81"/>
      <c r="O137" s="81"/>
      <c r="P137" s="91"/>
    </row>
    <row r="138" spans="2:16" x14ac:dyDescent="0.4">
      <c r="B138" s="81"/>
      <c r="C138" s="81"/>
      <c r="D138" s="81"/>
      <c r="E138" s="81"/>
      <c r="F138" s="87"/>
      <c r="G138" s="90"/>
      <c r="H138" s="81"/>
      <c r="I138" s="81"/>
      <c r="J138" s="81"/>
      <c r="K138" s="91"/>
      <c r="L138" s="90"/>
      <c r="M138" s="81"/>
      <c r="N138" s="81"/>
      <c r="O138" s="81"/>
      <c r="P138" s="91"/>
    </row>
    <row r="139" spans="2:16" x14ac:dyDescent="0.4">
      <c r="B139" s="81"/>
      <c r="C139" s="81"/>
      <c r="D139" s="81"/>
      <c r="E139" s="81"/>
      <c r="F139" s="87"/>
      <c r="G139" s="90"/>
      <c r="H139" s="81"/>
      <c r="I139" s="81"/>
      <c r="J139" s="81"/>
      <c r="K139" s="91"/>
      <c r="L139" s="90"/>
      <c r="M139" s="81"/>
      <c r="N139" s="81"/>
      <c r="O139" s="81"/>
      <c r="P139" s="91"/>
    </row>
    <row r="140" spans="2:16" x14ac:dyDescent="0.4">
      <c r="B140" s="81"/>
      <c r="C140" s="81"/>
      <c r="D140" s="81"/>
      <c r="E140" s="81"/>
      <c r="F140" s="87"/>
      <c r="G140" s="90"/>
      <c r="H140" s="81"/>
      <c r="I140" s="81"/>
      <c r="J140" s="81"/>
      <c r="K140" s="91"/>
      <c r="L140" s="90"/>
      <c r="M140" s="81"/>
      <c r="N140" s="81"/>
      <c r="O140" s="81"/>
      <c r="P140" s="91"/>
    </row>
    <row r="141" spans="2:16" x14ac:dyDescent="0.4">
      <c r="B141" s="81"/>
      <c r="C141" s="81"/>
      <c r="D141" s="81"/>
      <c r="E141" s="81"/>
      <c r="F141" s="87"/>
      <c r="G141" s="90"/>
      <c r="H141" s="81"/>
      <c r="I141" s="81"/>
      <c r="J141" s="81"/>
      <c r="K141" s="91"/>
      <c r="L141" s="90"/>
      <c r="M141" s="81"/>
      <c r="N141" s="81"/>
      <c r="O141" s="81"/>
      <c r="P141" s="91"/>
    </row>
    <row r="142" spans="2:16" x14ac:dyDescent="0.4">
      <c r="B142" s="81"/>
      <c r="C142" s="81"/>
      <c r="D142" s="81"/>
      <c r="E142" s="81"/>
      <c r="F142" s="87"/>
      <c r="G142" s="90"/>
      <c r="H142" s="81"/>
      <c r="I142" s="81"/>
      <c r="J142" s="81"/>
      <c r="K142" s="91"/>
      <c r="L142" s="90"/>
      <c r="M142" s="81"/>
      <c r="N142" s="81"/>
      <c r="O142" s="81"/>
      <c r="P142" s="91"/>
    </row>
    <row r="143" spans="2:16" x14ac:dyDescent="0.4">
      <c r="B143" s="81"/>
      <c r="C143" s="81"/>
      <c r="D143" s="81"/>
      <c r="E143" s="81"/>
      <c r="F143" s="87"/>
      <c r="G143" s="90"/>
      <c r="H143" s="81"/>
      <c r="I143" s="81"/>
      <c r="J143" s="81"/>
      <c r="K143" s="91"/>
      <c r="L143" s="90"/>
      <c r="M143" s="81"/>
      <c r="N143" s="81"/>
      <c r="O143" s="81"/>
      <c r="P143" s="91"/>
    </row>
    <row r="144" spans="2:16" x14ac:dyDescent="0.4">
      <c r="B144" s="81"/>
      <c r="C144" s="81"/>
      <c r="D144" s="81"/>
      <c r="E144" s="81"/>
      <c r="F144" s="87"/>
      <c r="G144" s="90"/>
      <c r="H144" s="81"/>
      <c r="I144" s="81"/>
      <c r="J144" s="81"/>
      <c r="K144" s="91"/>
      <c r="L144" s="90"/>
      <c r="M144" s="81"/>
      <c r="N144" s="81"/>
      <c r="O144" s="81"/>
      <c r="P144" s="91"/>
    </row>
    <row r="145" spans="2:16" x14ac:dyDescent="0.4">
      <c r="B145" s="81"/>
      <c r="C145" s="81"/>
      <c r="D145" s="81"/>
      <c r="E145" s="81"/>
      <c r="F145" s="87"/>
      <c r="G145" s="90"/>
      <c r="H145" s="81"/>
      <c r="I145" s="81"/>
      <c r="J145" s="81"/>
      <c r="K145" s="91"/>
      <c r="L145" s="90"/>
      <c r="M145" s="81"/>
      <c r="N145" s="81"/>
      <c r="O145" s="81"/>
      <c r="P145" s="91"/>
    </row>
    <row r="146" spans="2:16" x14ac:dyDescent="0.4">
      <c r="B146" s="81"/>
      <c r="C146" s="81"/>
      <c r="D146" s="81"/>
      <c r="E146" s="81"/>
      <c r="F146" s="87"/>
      <c r="G146" s="90"/>
      <c r="H146" s="81"/>
      <c r="I146" s="81"/>
      <c r="J146" s="81"/>
      <c r="K146" s="91"/>
      <c r="L146" s="90"/>
      <c r="M146" s="81"/>
      <c r="N146" s="81"/>
      <c r="O146" s="81"/>
      <c r="P146" s="91"/>
    </row>
    <row r="147" spans="2:16" x14ac:dyDescent="0.4">
      <c r="B147" s="81"/>
      <c r="C147" s="81"/>
      <c r="D147" s="81"/>
      <c r="E147" s="81"/>
      <c r="F147" s="87"/>
      <c r="G147" s="90"/>
      <c r="H147" s="81"/>
      <c r="I147" s="81"/>
      <c r="J147" s="81"/>
      <c r="K147" s="91"/>
      <c r="L147" s="90"/>
      <c r="M147" s="81"/>
      <c r="N147" s="81"/>
      <c r="O147" s="81"/>
      <c r="P147" s="91"/>
    </row>
    <row r="148" spans="2:16" x14ac:dyDescent="0.4">
      <c r="B148" s="81"/>
      <c r="C148" s="81"/>
      <c r="D148" s="81"/>
      <c r="E148" s="81"/>
      <c r="F148" s="87"/>
      <c r="G148" s="90"/>
      <c r="H148" s="81"/>
      <c r="I148" s="81"/>
      <c r="J148" s="81"/>
      <c r="K148" s="91"/>
      <c r="L148" s="90"/>
      <c r="M148" s="81"/>
      <c r="N148" s="81"/>
      <c r="O148" s="81"/>
      <c r="P148" s="91"/>
    </row>
    <row r="149" spans="2:16" x14ac:dyDescent="0.4">
      <c r="B149" s="81"/>
      <c r="C149" s="81"/>
      <c r="D149" s="81"/>
      <c r="E149" s="81"/>
      <c r="F149" s="87"/>
      <c r="G149" s="90"/>
      <c r="H149" s="81"/>
      <c r="I149" s="81"/>
      <c r="J149" s="81"/>
      <c r="K149" s="91"/>
      <c r="L149" s="90"/>
      <c r="M149" s="81"/>
      <c r="N149" s="81"/>
      <c r="O149" s="81"/>
      <c r="P149" s="91"/>
    </row>
    <row r="150" spans="2:16" x14ac:dyDescent="0.4">
      <c r="B150" s="81"/>
      <c r="C150" s="81"/>
      <c r="D150" s="81"/>
      <c r="E150" s="81"/>
      <c r="F150" s="87"/>
      <c r="G150" s="90"/>
      <c r="H150" s="81"/>
      <c r="I150" s="81"/>
      <c r="J150" s="81"/>
      <c r="K150" s="91"/>
      <c r="L150" s="90"/>
      <c r="M150" s="81"/>
      <c r="N150" s="81"/>
      <c r="O150" s="81"/>
      <c r="P150" s="91"/>
    </row>
    <row r="151" spans="2:16" x14ac:dyDescent="0.4">
      <c r="B151" s="81"/>
      <c r="C151" s="81"/>
      <c r="D151" s="81"/>
      <c r="E151" s="81"/>
      <c r="F151" s="87"/>
      <c r="G151" s="90"/>
      <c r="H151" s="81"/>
      <c r="I151" s="81"/>
      <c r="J151" s="81"/>
      <c r="K151" s="91"/>
      <c r="L151" s="90"/>
      <c r="M151" s="81"/>
      <c r="N151" s="81"/>
      <c r="O151" s="81"/>
      <c r="P151" s="91"/>
    </row>
    <row r="152" spans="2:16" x14ac:dyDescent="0.4">
      <c r="B152" s="81"/>
      <c r="C152" s="81"/>
      <c r="D152" s="81"/>
      <c r="E152" s="81"/>
      <c r="F152" s="87"/>
      <c r="G152" s="90"/>
      <c r="H152" s="81"/>
      <c r="I152" s="81"/>
      <c r="J152" s="81"/>
      <c r="K152" s="91"/>
      <c r="L152" s="90"/>
      <c r="M152" s="81"/>
      <c r="N152" s="81"/>
      <c r="O152" s="81"/>
      <c r="P152" s="91"/>
    </row>
    <row r="153" spans="2:16" x14ac:dyDescent="0.4">
      <c r="B153" s="81"/>
      <c r="C153" s="81"/>
      <c r="D153" s="81"/>
      <c r="E153" s="81"/>
      <c r="F153" s="87"/>
      <c r="G153" s="90"/>
      <c r="H153" s="81"/>
      <c r="I153" s="81"/>
      <c r="J153" s="81"/>
      <c r="K153" s="91"/>
      <c r="L153" s="90"/>
      <c r="M153" s="81"/>
      <c r="N153" s="81"/>
      <c r="O153" s="81"/>
      <c r="P153" s="91"/>
    </row>
    <row r="154" spans="2:16" x14ac:dyDescent="0.4">
      <c r="B154" s="81"/>
      <c r="C154" s="81"/>
      <c r="D154" s="81"/>
      <c r="E154" s="81"/>
      <c r="F154" s="87"/>
      <c r="G154" s="90"/>
      <c r="H154" s="81"/>
      <c r="I154" s="81"/>
      <c r="J154" s="81"/>
      <c r="K154" s="91"/>
      <c r="L154" s="90"/>
      <c r="M154" s="81"/>
      <c r="N154" s="81"/>
      <c r="O154" s="81"/>
      <c r="P154" s="91"/>
    </row>
    <row r="155" spans="2:16" x14ac:dyDescent="0.4">
      <c r="B155" s="81"/>
      <c r="C155" s="81"/>
      <c r="D155" s="81"/>
      <c r="E155" s="81"/>
      <c r="F155" s="87"/>
      <c r="G155" s="90"/>
      <c r="H155" s="81"/>
      <c r="I155" s="81"/>
      <c r="J155" s="81"/>
      <c r="K155" s="91"/>
      <c r="L155" s="90"/>
      <c r="M155" s="81"/>
      <c r="N155" s="81"/>
      <c r="O155" s="81"/>
      <c r="P155" s="91"/>
    </row>
    <row r="156" spans="2:16" x14ac:dyDescent="0.4">
      <c r="B156" s="81"/>
      <c r="C156" s="81"/>
      <c r="D156" s="81"/>
      <c r="E156" s="81"/>
      <c r="F156" s="87"/>
      <c r="G156" s="90"/>
      <c r="H156" s="81"/>
      <c r="I156" s="81"/>
      <c r="J156" s="81"/>
      <c r="K156" s="91"/>
      <c r="L156" s="90"/>
      <c r="M156" s="81"/>
      <c r="N156" s="81"/>
      <c r="O156" s="81"/>
      <c r="P156" s="91"/>
    </row>
    <row r="157" spans="2:16" x14ac:dyDescent="0.4">
      <c r="B157" s="81"/>
      <c r="C157" s="81"/>
      <c r="D157" s="81"/>
      <c r="E157" s="81"/>
      <c r="F157" s="87"/>
      <c r="G157" s="90"/>
      <c r="H157" s="81"/>
      <c r="I157" s="81"/>
      <c r="J157" s="81"/>
      <c r="K157" s="91"/>
      <c r="L157" s="90"/>
      <c r="M157" s="81"/>
      <c r="N157" s="81"/>
      <c r="O157" s="81"/>
      <c r="P157" s="91"/>
    </row>
    <row r="158" spans="2:16" x14ac:dyDescent="0.4">
      <c r="B158" s="81"/>
      <c r="C158" s="81"/>
      <c r="D158" s="81"/>
      <c r="E158" s="81"/>
      <c r="F158" s="87"/>
      <c r="G158" s="90"/>
      <c r="H158" s="81"/>
      <c r="I158" s="81"/>
      <c r="J158" s="81"/>
      <c r="K158" s="91"/>
      <c r="L158" s="90"/>
      <c r="M158" s="81"/>
      <c r="N158" s="81"/>
      <c r="O158" s="81"/>
      <c r="P158" s="91"/>
    </row>
    <row r="159" spans="2:16" x14ac:dyDescent="0.4">
      <c r="B159" s="81"/>
      <c r="C159" s="81"/>
      <c r="D159" s="81"/>
      <c r="E159" s="81"/>
      <c r="F159" s="87"/>
      <c r="G159" s="90"/>
      <c r="H159" s="81"/>
      <c r="I159" s="81"/>
      <c r="J159" s="81"/>
      <c r="K159" s="91"/>
      <c r="L159" s="90"/>
      <c r="M159" s="81"/>
      <c r="N159" s="81"/>
      <c r="O159" s="81"/>
      <c r="P159" s="91"/>
    </row>
    <row r="160" spans="2:16" x14ac:dyDescent="0.4">
      <c r="B160" s="81"/>
      <c r="C160" s="81"/>
      <c r="D160" s="81"/>
      <c r="E160" s="81"/>
      <c r="F160" s="87"/>
      <c r="G160" s="90"/>
      <c r="H160" s="81"/>
      <c r="I160" s="81"/>
      <c r="J160" s="81"/>
      <c r="K160" s="91"/>
      <c r="L160" s="90"/>
      <c r="M160" s="81"/>
      <c r="N160" s="81"/>
      <c r="O160" s="81"/>
      <c r="P160" s="91"/>
    </row>
    <row r="161" spans="2:16" x14ac:dyDescent="0.4">
      <c r="B161" s="81"/>
      <c r="C161" s="81"/>
      <c r="D161" s="81"/>
      <c r="E161" s="81"/>
      <c r="F161" s="87"/>
      <c r="G161" s="90"/>
      <c r="H161" s="81"/>
      <c r="I161" s="81"/>
      <c r="J161" s="81"/>
      <c r="K161" s="91"/>
      <c r="L161" s="90"/>
      <c r="M161" s="81"/>
      <c r="N161" s="81"/>
      <c r="O161" s="81"/>
      <c r="P161" s="91"/>
    </row>
    <row r="162" spans="2:16" x14ac:dyDescent="0.4">
      <c r="B162" s="81"/>
      <c r="C162" s="81"/>
      <c r="D162" s="81"/>
      <c r="E162" s="81"/>
      <c r="F162" s="87"/>
      <c r="G162" s="90"/>
      <c r="H162" s="81"/>
      <c r="I162" s="81"/>
      <c r="J162" s="81"/>
      <c r="K162" s="91"/>
      <c r="L162" s="90"/>
      <c r="M162" s="81"/>
      <c r="N162" s="81"/>
      <c r="O162" s="81"/>
      <c r="P162" s="91"/>
    </row>
    <row r="163" spans="2:16" x14ac:dyDescent="0.4">
      <c r="B163" s="81"/>
      <c r="C163" s="81"/>
      <c r="D163" s="81"/>
      <c r="E163" s="81"/>
      <c r="F163" s="87"/>
      <c r="G163" s="90"/>
      <c r="H163" s="81"/>
      <c r="I163" s="81"/>
      <c r="J163" s="81"/>
      <c r="K163" s="91"/>
      <c r="L163" s="90"/>
      <c r="M163" s="81"/>
      <c r="N163" s="81"/>
      <c r="O163" s="81"/>
      <c r="P163" s="91"/>
    </row>
    <row r="164" spans="2:16" x14ac:dyDescent="0.4">
      <c r="B164" s="81"/>
      <c r="C164" s="81"/>
      <c r="D164" s="81"/>
      <c r="E164" s="81"/>
      <c r="F164" s="87"/>
      <c r="G164" s="90"/>
      <c r="H164" s="81"/>
      <c r="I164" s="81"/>
      <c r="J164" s="81"/>
      <c r="K164" s="91"/>
      <c r="L164" s="90"/>
      <c r="M164" s="81"/>
      <c r="N164" s="81"/>
      <c r="O164" s="81"/>
      <c r="P164" s="91"/>
    </row>
    <row r="165" spans="2:16" x14ac:dyDescent="0.4">
      <c r="B165" s="81"/>
      <c r="C165" s="81"/>
      <c r="D165" s="81"/>
      <c r="E165" s="81"/>
      <c r="F165" s="87"/>
      <c r="G165" s="90"/>
      <c r="H165" s="81"/>
      <c r="I165" s="81"/>
      <c r="J165" s="81"/>
      <c r="K165" s="91"/>
      <c r="L165" s="90"/>
      <c r="M165" s="81"/>
      <c r="N165" s="81"/>
      <c r="O165" s="81"/>
      <c r="P165" s="91"/>
    </row>
    <row r="166" spans="2:16" x14ac:dyDescent="0.4">
      <c r="B166" s="81"/>
      <c r="C166" s="81"/>
      <c r="D166" s="81"/>
      <c r="E166" s="81"/>
      <c r="F166" s="87"/>
      <c r="G166" s="90"/>
      <c r="H166" s="81"/>
      <c r="I166" s="81"/>
      <c r="J166" s="81"/>
      <c r="K166" s="91"/>
      <c r="L166" s="90"/>
      <c r="M166" s="81"/>
      <c r="N166" s="81"/>
      <c r="O166" s="81"/>
      <c r="P166" s="91"/>
    </row>
    <row r="167" spans="2:16" x14ac:dyDescent="0.4">
      <c r="B167" s="81"/>
      <c r="C167" s="81"/>
      <c r="D167" s="81"/>
      <c r="E167" s="81"/>
      <c r="F167" s="87"/>
      <c r="G167" s="90"/>
      <c r="H167" s="81"/>
      <c r="I167" s="81"/>
      <c r="J167" s="81"/>
      <c r="K167" s="91"/>
      <c r="L167" s="90"/>
      <c r="M167" s="81"/>
      <c r="N167" s="81"/>
      <c r="O167" s="81"/>
      <c r="P167" s="91"/>
    </row>
    <row r="168" spans="2:16" x14ac:dyDescent="0.4">
      <c r="B168" s="81"/>
      <c r="C168" s="81"/>
      <c r="D168" s="81"/>
      <c r="E168" s="81"/>
      <c r="F168" s="87"/>
      <c r="G168" s="90"/>
      <c r="H168" s="81"/>
      <c r="I168" s="81"/>
      <c r="J168" s="81"/>
      <c r="K168" s="91"/>
      <c r="L168" s="90"/>
      <c r="M168" s="81"/>
      <c r="N168" s="81"/>
      <c r="O168" s="81"/>
      <c r="P168" s="91"/>
    </row>
    <row r="169" spans="2:16" x14ac:dyDescent="0.4">
      <c r="B169" s="81"/>
      <c r="C169" s="81"/>
      <c r="D169" s="81"/>
      <c r="E169" s="81"/>
      <c r="F169" s="87"/>
      <c r="G169" s="90"/>
      <c r="H169" s="81"/>
      <c r="I169" s="81"/>
      <c r="J169" s="81"/>
      <c r="K169" s="91"/>
      <c r="L169" s="90"/>
      <c r="M169" s="81"/>
      <c r="N169" s="81"/>
      <c r="O169" s="81"/>
      <c r="P169" s="91"/>
    </row>
    <row r="170" spans="2:16" x14ac:dyDescent="0.4">
      <c r="B170" s="81"/>
      <c r="C170" s="81"/>
      <c r="D170" s="81"/>
      <c r="E170" s="81"/>
      <c r="F170" s="87"/>
      <c r="G170" s="90"/>
      <c r="H170" s="81"/>
      <c r="I170" s="81"/>
      <c r="J170" s="81"/>
      <c r="K170" s="91"/>
      <c r="L170" s="90"/>
      <c r="M170" s="81"/>
      <c r="N170" s="81"/>
      <c r="O170" s="81"/>
      <c r="P170" s="91"/>
    </row>
    <row r="171" spans="2:16" x14ac:dyDescent="0.4">
      <c r="B171" s="81"/>
      <c r="C171" s="81"/>
      <c r="D171" s="81"/>
      <c r="E171" s="81"/>
      <c r="F171" s="87"/>
      <c r="G171" s="90"/>
      <c r="H171" s="81"/>
      <c r="I171" s="81"/>
      <c r="J171" s="81"/>
      <c r="K171" s="91"/>
      <c r="L171" s="90"/>
      <c r="M171" s="81"/>
      <c r="N171" s="81"/>
      <c r="O171" s="81"/>
      <c r="P171" s="91"/>
    </row>
    <row r="172" spans="2:16" x14ac:dyDescent="0.4">
      <c r="B172" s="81"/>
      <c r="C172" s="81"/>
      <c r="D172" s="81"/>
      <c r="E172" s="81"/>
      <c r="F172" s="87"/>
      <c r="G172" s="90"/>
      <c r="H172" s="81"/>
      <c r="I172" s="81"/>
      <c r="J172" s="81"/>
      <c r="K172" s="91"/>
      <c r="L172" s="90"/>
      <c r="M172" s="81"/>
      <c r="N172" s="81"/>
      <c r="O172" s="81"/>
      <c r="P172" s="91"/>
    </row>
    <row r="173" spans="2:16" x14ac:dyDescent="0.4">
      <c r="B173" s="81"/>
      <c r="C173" s="81"/>
      <c r="D173" s="81"/>
      <c r="E173" s="81"/>
      <c r="F173" s="87"/>
      <c r="G173" s="90"/>
      <c r="H173" s="81"/>
      <c r="I173" s="81"/>
      <c r="J173" s="81"/>
      <c r="K173" s="91"/>
      <c r="L173" s="90"/>
      <c r="M173" s="81"/>
      <c r="N173" s="81"/>
      <c r="O173" s="81"/>
      <c r="P173" s="91"/>
    </row>
    <row r="174" spans="2:16" x14ac:dyDescent="0.4">
      <c r="B174" s="81"/>
      <c r="C174" s="81"/>
      <c r="D174" s="81"/>
      <c r="E174" s="81"/>
      <c r="F174" s="87"/>
      <c r="G174" s="90"/>
      <c r="H174" s="81"/>
      <c r="I174" s="81"/>
      <c r="J174" s="81"/>
      <c r="K174" s="91"/>
      <c r="L174" s="90"/>
      <c r="M174" s="81"/>
      <c r="N174" s="81"/>
      <c r="O174" s="81"/>
      <c r="P174" s="91"/>
    </row>
    <row r="175" spans="2:16" x14ac:dyDescent="0.4">
      <c r="B175" s="81"/>
      <c r="C175" s="81"/>
      <c r="D175" s="81"/>
      <c r="E175" s="81"/>
      <c r="F175" s="87"/>
      <c r="G175" s="90"/>
      <c r="H175" s="81"/>
      <c r="I175" s="81"/>
      <c r="J175" s="81"/>
      <c r="K175" s="91"/>
      <c r="L175" s="90"/>
      <c r="M175" s="81"/>
      <c r="N175" s="81"/>
      <c r="O175" s="81"/>
      <c r="P175" s="91"/>
    </row>
    <row r="176" spans="2:16" x14ac:dyDescent="0.4">
      <c r="B176" s="81"/>
      <c r="C176" s="81"/>
      <c r="D176" s="81"/>
      <c r="E176" s="81"/>
      <c r="F176" s="87"/>
      <c r="G176" s="90"/>
      <c r="H176" s="81"/>
      <c r="I176" s="81"/>
      <c r="J176" s="81"/>
      <c r="K176" s="91"/>
      <c r="L176" s="90"/>
      <c r="M176" s="81"/>
      <c r="N176" s="81"/>
      <c r="O176" s="81"/>
      <c r="P176" s="91"/>
    </row>
    <row r="177" spans="2:16" x14ac:dyDescent="0.4">
      <c r="B177" s="81"/>
      <c r="C177" s="81"/>
      <c r="D177" s="81"/>
      <c r="E177" s="81"/>
      <c r="F177" s="87"/>
      <c r="G177" s="90"/>
      <c r="H177" s="81"/>
      <c r="I177" s="81"/>
      <c r="J177" s="81"/>
      <c r="K177" s="91"/>
      <c r="L177" s="90"/>
      <c r="M177" s="81"/>
      <c r="N177" s="81"/>
      <c r="O177" s="81"/>
      <c r="P177" s="91"/>
    </row>
    <row r="178" spans="2:16" x14ac:dyDescent="0.4">
      <c r="B178" s="81"/>
      <c r="C178" s="81"/>
      <c r="D178" s="81"/>
      <c r="E178" s="81"/>
      <c r="F178" s="87"/>
      <c r="G178" s="90"/>
      <c r="H178" s="81"/>
      <c r="I178" s="81"/>
      <c r="J178" s="81"/>
      <c r="K178" s="91"/>
      <c r="L178" s="90"/>
      <c r="M178" s="81"/>
      <c r="N178" s="81"/>
      <c r="O178" s="81"/>
      <c r="P178" s="91"/>
    </row>
    <row r="179" spans="2:16" x14ac:dyDescent="0.4">
      <c r="B179" s="81"/>
      <c r="C179" s="81"/>
      <c r="D179" s="81"/>
      <c r="E179" s="81"/>
      <c r="F179" s="87"/>
      <c r="G179" s="90"/>
      <c r="H179" s="81"/>
      <c r="I179" s="81"/>
      <c r="J179" s="81"/>
      <c r="K179" s="91"/>
      <c r="L179" s="90"/>
      <c r="M179" s="81"/>
      <c r="N179" s="81"/>
      <c r="O179" s="81"/>
      <c r="P179" s="91"/>
    </row>
    <row r="180" spans="2:16" x14ac:dyDescent="0.4">
      <c r="B180" s="81"/>
      <c r="C180" s="81"/>
      <c r="D180" s="81"/>
      <c r="E180" s="81"/>
      <c r="F180" s="87"/>
      <c r="G180" s="90"/>
      <c r="H180" s="81"/>
      <c r="I180" s="81"/>
      <c r="J180" s="81"/>
      <c r="K180" s="91"/>
      <c r="L180" s="90"/>
      <c r="M180" s="81"/>
      <c r="N180" s="81"/>
      <c r="O180" s="81"/>
      <c r="P180" s="91"/>
    </row>
    <row r="181" spans="2:16" x14ac:dyDescent="0.4">
      <c r="B181" s="81"/>
      <c r="C181" s="81"/>
      <c r="D181" s="81"/>
      <c r="E181" s="81"/>
      <c r="F181" s="87"/>
      <c r="G181" s="90"/>
      <c r="H181" s="81"/>
      <c r="I181" s="81"/>
      <c r="J181" s="81"/>
      <c r="K181" s="91"/>
      <c r="L181" s="90"/>
      <c r="M181" s="81"/>
      <c r="N181" s="81"/>
      <c r="O181" s="81"/>
      <c r="P181" s="91"/>
    </row>
    <row r="182" spans="2:16" x14ac:dyDescent="0.4">
      <c r="B182" s="81"/>
      <c r="C182" s="81"/>
      <c r="D182" s="81"/>
      <c r="E182" s="81"/>
      <c r="F182" s="87"/>
      <c r="G182" s="90"/>
      <c r="H182" s="81"/>
      <c r="I182" s="81"/>
      <c r="J182" s="81"/>
      <c r="K182" s="91"/>
      <c r="L182" s="90"/>
      <c r="M182" s="81"/>
      <c r="N182" s="81"/>
      <c r="O182" s="81"/>
      <c r="P182" s="91"/>
    </row>
    <row r="183" spans="2:16" x14ac:dyDescent="0.4">
      <c r="B183" s="81"/>
      <c r="C183" s="81"/>
      <c r="D183" s="81"/>
      <c r="E183" s="81"/>
      <c r="F183" s="87"/>
      <c r="G183" s="90"/>
      <c r="H183" s="81"/>
      <c r="I183" s="81"/>
      <c r="J183" s="81"/>
      <c r="K183" s="91"/>
      <c r="L183" s="90"/>
      <c r="M183" s="81"/>
      <c r="N183" s="81"/>
      <c r="O183" s="81"/>
      <c r="P183" s="91"/>
    </row>
    <row r="184" spans="2:16" x14ac:dyDescent="0.4">
      <c r="B184" s="81"/>
      <c r="C184" s="81"/>
      <c r="D184" s="81"/>
      <c r="E184" s="81"/>
      <c r="F184" s="87"/>
      <c r="G184" s="90"/>
      <c r="H184" s="81"/>
      <c r="I184" s="81"/>
      <c r="J184" s="81"/>
      <c r="K184" s="91"/>
      <c r="L184" s="90"/>
      <c r="M184" s="81"/>
      <c r="N184" s="81"/>
      <c r="O184" s="81"/>
      <c r="P184" s="91"/>
    </row>
    <row r="185" spans="2:16" x14ac:dyDescent="0.4">
      <c r="B185" s="81"/>
      <c r="C185" s="81"/>
      <c r="D185" s="81"/>
      <c r="E185" s="81"/>
      <c r="F185" s="87"/>
      <c r="G185" s="90"/>
      <c r="H185" s="81"/>
      <c r="I185" s="81"/>
      <c r="J185" s="81"/>
      <c r="K185" s="91"/>
      <c r="L185" s="90"/>
      <c r="M185" s="81"/>
      <c r="N185" s="81"/>
      <c r="O185" s="81"/>
      <c r="P185" s="91"/>
    </row>
    <row r="186" spans="2:16" x14ac:dyDescent="0.4">
      <c r="B186" s="81"/>
      <c r="C186" s="81"/>
      <c r="D186" s="81"/>
      <c r="E186" s="81"/>
      <c r="F186" s="87"/>
      <c r="G186" s="90"/>
      <c r="H186" s="81"/>
      <c r="I186" s="81"/>
      <c r="J186" s="81"/>
      <c r="K186" s="91"/>
      <c r="L186" s="90"/>
      <c r="M186" s="81"/>
      <c r="N186" s="81"/>
      <c r="O186" s="81"/>
      <c r="P186" s="91"/>
    </row>
    <row r="187" spans="2:16" x14ac:dyDescent="0.4">
      <c r="B187" s="81"/>
      <c r="C187" s="81"/>
      <c r="D187" s="81"/>
      <c r="E187" s="81"/>
      <c r="F187" s="87"/>
      <c r="G187" s="90"/>
      <c r="H187" s="81"/>
      <c r="I187" s="81"/>
      <c r="J187" s="81"/>
      <c r="K187" s="91"/>
      <c r="L187" s="90"/>
      <c r="M187" s="81"/>
      <c r="N187" s="81"/>
      <c r="O187" s="81"/>
      <c r="P187" s="91"/>
    </row>
    <row r="188" spans="2:16" x14ac:dyDescent="0.4">
      <c r="B188" s="81"/>
      <c r="C188" s="81"/>
      <c r="D188" s="81"/>
      <c r="E188" s="81"/>
      <c r="F188" s="87"/>
      <c r="G188" s="90"/>
      <c r="H188" s="81"/>
      <c r="I188" s="81"/>
      <c r="J188" s="81"/>
      <c r="K188" s="91"/>
      <c r="L188" s="90"/>
      <c r="M188" s="81"/>
      <c r="N188" s="81"/>
      <c r="O188" s="81"/>
      <c r="P188" s="91"/>
    </row>
    <row r="189" spans="2:16" x14ac:dyDescent="0.4">
      <c r="B189" s="81"/>
      <c r="C189" s="81"/>
      <c r="D189" s="81"/>
      <c r="E189" s="81"/>
      <c r="F189" s="87"/>
      <c r="G189" s="90"/>
      <c r="H189" s="81"/>
      <c r="I189" s="81"/>
      <c r="J189" s="81"/>
      <c r="K189" s="91"/>
      <c r="L189" s="90"/>
      <c r="M189" s="81"/>
      <c r="N189" s="81"/>
      <c r="O189" s="81"/>
      <c r="P189" s="91"/>
    </row>
    <row r="190" spans="2:16" x14ac:dyDescent="0.4">
      <c r="B190" s="81"/>
      <c r="C190" s="81"/>
      <c r="D190" s="81"/>
      <c r="E190" s="81"/>
      <c r="F190" s="87"/>
      <c r="G190" s="90"/>
      <c r="H190" s="81"/>
      <c r="I190" s="81"/>
      <c r="J190" s="81"/>
      <c r="K190" s="91"/>
      <c r="L190" s="90"/>
      <c r="M190" s="81"/>
      <c r="N190" s="81"/>
      <c r="O190" s="81"/>
      <c r="P190" s="91"/>
    </row>
    <row r="191" spans="2:16" x14ac:dyDescent="0.4">
      <c r="B191" s="81"/>
      <c r="C191" s="81"/>
      <c r="D191" s="81"/>
      <c r="E191" s="81"/>
      <c r="F191" s="87"/>
      <c r="G191" s="90"/>
      <c r="H191" s="81"/>
      <c r="I191" s="81"/>
      <c r="J191" s="81"/>
      <c r="K191" s="91"/>
      <c r="L191" s="90"/>
      <c r="M191" s="81"/>
      <c r="N191" s="81"/>
      <c r="O191" s="81"/>
      <c r="P191" s="91"/>
    </row>
    <row r="192" spans="2:16" x14ac:dyDescent="0.4">
      <c r="B192" s="81"/>
      <c r="C192" s="81"/>
      <c r="D192" s="81"/>
      <c r="E192" s="81"/>
      <c r="F192" s="87"/>
      <c r="G192" s="90"/>
      <c r="H192" s="81"/>
      <c r="I192" s="81"/>
      <c r="J192" s="81"/>
      <c r="K192" s="91"/>
      <c r="L192" s="90"/>
      <c r="M192" s="81"/>
      <c r="N192" s="81"/>
      <c r="O192" s="81"/>
      <c r="P192" s="91"/>
    </row>
    <row r="193" spans="2:16" x14ac:dyDescent="0.4">
      <c r="B193" s="81"/>
      <c r="C193" s="81"/>
      <c r="D193" s="81"/>
      <c r="E193" s="81"/>
      <c r="F193" s="87"/>
      <c r="G193" s="90"/>
      <c r="H193" s="81"/>
      <c r="I193" s="81"/>
      <c r="J193" s="81"/>
      <c r="K193" s="91"/>
      <c r="L193" s="90"/>
      <c r="M193" s="81"/>
      <c r="N193" s="81"/>
      <c r="O193" s="81"/>
      <c r="P193" s="91"/>
    </row>
    <row r="194" spans="2:16" x14ac:dyDescent="0.4">
      <c r="B194" s="81"/>
      <c r="C194" s="81"/>
      <c r="D194" s="81"/>
      <c r="E194" s="81"/>
      <c r="F194" s="87"/>
      <c r="G194" s="90"/>
      <c r="H194" s="81"/>
      <c r="I194" s="81"/>
      <c r="J194" s="81"/>
      <c r="K194" s="91"/>
      <c r="L194" s="90"/>
      <c r="M194" s="81"/>
      <c r="N194" s="81"/>
      <c r="O194" s="81"/>
      <c r="P194" s="91"/>
    </row>
    <row r="195" spans="2:16" x14ac:dyDescent="0.4">
      <c r="B195" s="81"/>
      <c r="C195" s="81"/>
      <c r="D195" s="81"/>
      <c r="E195" s="81"/>
      <c r="F195" s="87"/>
      <c r="G195" s="90"/>
      <c r="H195" s="81"/>
      <c r="I195" s="81"/>
      <c r="J195" s="81"/>
      <c r="K195" s="91"/>
      <c r="L195" s="90"/>
      <c r="M195" s="81"/>
      <c r="N195" s="81"/>
      <c r="O195" s="81"/>
      <c r="P195" s="91"/>
    </row>
    <row r="196" spans="2:16" x14ac:dyDescent="0.4">
      <c r="B196" s="81"/>
      <c r="C196" s="81"/>
      <c r="D196" s="81"/>
      <c r="E196" s="81"/>
      <c r="F196" s="87"/>
      <c r="G196" s="90"/>
      <c r="H196" s="81"/>
      <c r="I196" s="81"/>
      <c r="J196" s="81"/>
      <c r="K196" s="91"/>
      <c r="L196" s="90"/>
      <c r="M196" s="81"/>
      <c r="N196" s="81"/>
      <c r="O196" s="81"/>
      <c r="P196" s="91"/>
    </row>
    <row r="197" spans="2:16" x14ac:dyDescent="0.4">
      <c r="B197" s="81"/>
      <c r="C197" s="81"/>
      <c r="D197" s="81"/>
      <c r="E197" s="81"/>
      <c r="F197" s="87"/>
      <c r="G197" s="90"/>
      <c r="H197" s="81"/>
      <c r="I197" s="81"/>
      <c r="J197" s="81"/>
      <c r="K197" s="91"/>
      <c r="L197" s="90"/>
      <c r="M197" s="81"/>
      <c r="N197" s="81"/>
      <c r="O197" s="81"/>
      <c r="P197" s="91"/>
    </row>
    <row r="198" spans="2:16" x14ac:dyDescent="0.4">
      <c r="B198" s="81"/>
      <c r="C198" s="81"/>
      <c r="D198" s="81"/>
      <c r="E198" s="81"/>
      <c r="F198" s="87"/>
      <c r="G198" s="90"/>
      <c r="H198" s="81"/>
      <c r="I198" s="81"/>
      <c r="J198" s="81"/>
      <c r="K198" s="91"/>
      <c r="L198" s="90"/>
      <c r="M198" s="81"/>
      <c r="N198" s="81"/>
      <c r="O198" s="81"/>
      <c r="P198" s="91"/>
    </row>
    <row r="199" spans="2:16" x14ac:dyDescent="0.4">
      <c r="B199" s="81"/>
      <c r="C199" s="81"/>
      <c r="D199" s="81"/>
      <c r="E199" s="81"/>
      <c r="F199" s="87"/>
      <c r="G199" s="90"/>
      <c r="H199" s="81"/>
      <c r="I199" s="81"/>
      <c r="J199" s="81"/>
      <c r="K199" s="91"/>
      <c r="L199" s="90"/>
      <c r="M199" s="81"/>
      <c r="N199" s="81"/>
      <c r="O199" s="81"/>
      <c r="P199" s="91"/>
    </row>
    <row r="200" spans="2:16" x14ac:dyDescent="0.4">
      <c r="B200" s="81"/>
      <c r="C200" s="81"/>
      <c r="D200" s="81"/>
      <c r="E200" s="81"/>
      <c r="F200" s="87"/>
      <c r="G200" s="90"/>
      <c r="H200" s="81"/>
      <c r="I200" s="81"/>
      <c r="J200" s="81"/>
      <c r="K200" s="91"/>
      <c r="L200" s="90"/>
      <c r="M200" s="81"/>
      <c r="N200" s="81"/>
      <c r="O200" s="81"/>
      <c r="P200" s="91"/>
    </row>
    <row r="201" spans="2:16" x14ac:dyDescent="0.4">
      <c r="B201" s="81"/>
      <c r="C201" s="81"/>
      <c r="D201" s="81"/>
      <c r="E201" s="81"/>
      <c r="F201" s="87"/>
      <c r="G201" s="90"/>
      <c r="H201" s="81"/>
      <c r="I201" s="81"/>
      <c r="J201" s="81"/>
      <c r="K201" s="91"/>
      <c r="L201" s="90"/>
      <c r="M201" s="81"/>
      <c r="N201" s="81"/>
      <c r="O201" s="81"/>
      <c r="P201" s="91"/>
    </row>
    <row r="202" spans="2:16" x14ac:dyDescent="0.4">
      <c r="B202" s="81"/>
      <c r="C202" s="81"/>
      <c r="D202" s="81"/>
      <c r="E202" s="81"/>
      <c r="F202" s="87"/>
      <c r="G202" s="90"/>
      <c r="H202" s="81"/>
      <c r="I202" s="81"/>
      <c r="J202" s="81"/>
      <c r="K202" s="91"/>
      <c r="L202" s="90"/>
      <c r="M202" s="81"/>
      <c r="N202" s="81"/>
      <c r="O202" s="81"/>
      <c r="P202" s="91"/>
    </row>
    <row r="203" spans="2:16" x14ac:dyDescent="0.4">
      <c r="B203" s="81"/>
      <c r="C203" s="81"/>
      <c r="D203" s="81"/>
      <c r="E203" s="81"/>
      <c r="F203" s="87"/>
      <c r="G203" s="90"/>
      <c r="H203" s="81"/>
      <c r="I203" s="81"/>
      <c r="J203" s="81"/>
      <c r="K203" s="91"/>
      <c r="L203" s="90"/>
      <c r="M203" s="81"/>
      <c r="N203" s="81"/>
      <c r="O203" s="81"/>
      <c r="P203" s="91"/>
    </row>
    <row r="204" spans="2:16" x14ac:dyDescent="0.4">
      <c r="B204" s="81"/>
      <c r="C204" s="81"/>
      <c r="D204" s="81"/>
      <c r="E204" s="81"/>
      <c r="F204" s="87"/>
      <c r="G204" s="90"/>
      <c r="H204" s="81"/>
      <c r="I204" s="81"/>
      <c r="J204" s="81"/>
      <c r="K204" s="91"/>
      <c r="L204" s="90"/>
      <c r="M204" s="81"/>
      <c r="N204" s="81"/>
      <c r="O204" s="81"/>
      <c r="P204" s="91"/>
    </row>
    <row r="205" spans="2:16" x14ac:dyDescent="0.4">
      <c r="B205" s="81"/>
      <c r="C205" s="81"/>
      <c r="D205" s="81"/>
      <c r="E205" s="81"/>
      <c r="F205" s="87"/>
      <c r="G205" s="90"/>
      <c r="H205" s="81"/>
      <c r="I205" s="81"/>
      <c r="J205" s="81"/>
      <c r="K205" s="91"/>
      <c r="L205" s="90"/>
      <c r="M205" s="81"/>
      <c r="N205" s="81"/>
      <c r="O205" s="81"/>
      <c r="P205" s="91"/>
    </row>
    <row r="206" spans="2:16" x14ac:dyDescent="0.4">
      <c r="B206" s="81"/>
      <c r="C206" s="81"/>
      <c r="D206" s="81"/>
      <c r="E206" s="81"/>
      <c r="F206" s="87"/>
      <c r="G206" s="90"/>
      <c r="H206" s="81"/>
      <c r="I206" s="81"/>
      <c r="J206" s="81"/>
      <c r="K206" s="91"/>
      <c r="L206" s="90"/>
      <c r="M206" s="81"/>
      <c r="N206" s="81"/>
      <c r="O206" s="81"/>
      <c r="P206" s="91"/>
    </row>
    <row r="207" spans="2:16" x14ac:dyDescent="0.4">
      <c r="B207" s="81"/>
      <c r="C207" s="81"/>
      <c r="D207" s="81"/>
      <c r="E207" s="81"/>
      <c r="F207" s="87"/>
      <c r="G207" s="90"/>
      <c r="H207" s="81"/>
      <c r="I207" s="81"/>
      <c r="J207" s="81"/>
      <c r="K207" s="91"/>
      <c r="L207" s="90"/>
      <c r="M207" s="81"/>
      <c r="N207" s="81"/>
      <c r="O207" s="81"/>
      <c r="P207" s="91"/>
    </row>
    <row r="208" spans="2:16" x14ac:dyDescent="0.4">
      <c r="B208" s="81"/>
      <c r="C208" s="81"/>
      <c r="D208" s="81"/>
      <c r="E208" s="81"/>
      <c r="F208" s="87"/>
      <c r="G208" s="90"/>
      <c r="H208" s="81"/>
      <c r="I208" s="81"/>
      <c r="J208" s="81"/>
      <c r="K208" s="91"/>
      <c r="L208" s="90"/>
      <c r="M208" s="81"/>
      <c r="N208" s="81"/>
      <c r="O208" s="81"/>
      <c r="P208" s="91"/>
    </row>
    <row r="209" spans="2:16" x14ac:dyDescent="0.4">
      <c r="B209" s="81"/>
      <c r="C209" s="81"/>
      <c r="D209" s="81"/>
      <c r="E209" s="81"/>
      <c r="F209" s="87"/>
      <c r="G209" s="90"/>
      <c r="H209" s="81"/>
      <c r="I209" s="81"/>
      <c r="J209" s="81"/>
      <c r="K209" s="91"/>
      <c r="L209" s="90"/>
      <c r="M209" s="81"/>
      <c r="N209" s="81"/>
      <c r="O209" s="81"/>
      <c r="P209" s="91"/>
    </row>
    <row r="210" spans="2:16" x14ac:dyDescent="0.4">
      <c r="B210" s="81"/>
      <c r="C210" s="81"/>
      <c r="D210" s="81"/>
      <c r="E210" s="81"/>
      <c r="F210" s="87"/>
      <c r="G210" s="90"/>
      <c r="H210" s="81"/>
      <c r="I210" s="81"/>
      <c r="J210" s="81"/>
      <c r="K210" s="91"/>
      <c r="L210" s="90"/>
      <c r="M210" s="81"/>
      <c r="N210" s="81"/>
      <c r="O210" s="81"/>
      <c r="P210" s="91"/>
    </row>
    <row r="211" spans="2:16" x14ac:dyDescent="0.4">
      <c r="B211" s="81"/>
      <c r="C211" s="81"/>
      <c r="D211" s="81"/>
      <c r="E211" s="81"/>
      <c r="F211" s="87"/>
      <c r="G211" s="90"/>
      <c r="H211" s="81"/>
      <c r="I211" s="81"/>
      <c r="J211" s="81"/>
      <c r="K211" s="91"/>
      <c r="L211" s="90"/>
      <c r="M211" s="81"/>
      <c r="N211" s="81"/>
      <c r="O211" s="81"/>
      <c r="P211" s="91"/>
    </row>
    <row r="212" spans="2:16" x14ac:dyDescent="0.4">
      <c r="B212" s="81"/>
      <c r="C212" s="81"/>
      <c r="D212" s="81"/>
      <c r="E212" s="81"/>
      <c r="F212" s="87"/>
      <c r="G212" s="90"/>
      <c r="H212" s="81"/>
      <c r="I212" s="81"/>
      <c r="J212" s="81"/>
      <c r="K212" s="91"/>
      <c r="L212" s="90"/>
      <c r="M212" s="81"/>
      <c r="N212" s="81"/>
      <c r="O212" s="81"/>
      <c r="P212" s="91"/>
    </row>
    <row r="213" spans="2:16" x14ac:dyDescent="0.4">
      <c r="B213" s="81"/>
      <c r="C213" s="81"/>
      <c r="D213" s="81"/>
      <c r="E213" s="81"/>
      <c r="F213" s="87"/>
      <c r="G213" s="90"/>
      <c r="H213" s="81"/>
      <c r="I213" s="81"/>
      <c r="J213" s="81"/>
      <c r="K213" s="91"/>
      <c r="L213" s="90"/>
      <c r="M213" s="81"/>
      <c r="N213" s="81"/>
      <c r="O213" s="81"/>
      <c r="P213" s="91"/>
    </row>
    <row r="214" spans="2:16" x14ac:dyDescent="0.4">
      <c r="B214" s="81"/>
      <c r="C214" s="81"/>
      <c r="D214" s="81"/>
      <c r="E214" s="81"/>
      <c r="F214" s="87"/>
      <c r="G214" s="90"/>
      <c r="H214" s="81"/>
      <c r="I214" s="81"/>
      <c r="J214" s="81"/>
      <c r="K214" s="91"/>
      <c r="L214" s="90"/>
      <c r="M214" s="81"/>
      <c r="N214" s="81"/>
      <c r="O214" s="81"/>
      <c r="P214" s="91"/>
    </row>
    <row r="215" spans="2:16" x14ac:dyDescent="0.4">
      <c r="B215" s="81"/>
      <c r="C215" s="81"/>
      <c r="D215" s="81"/>
      <c r="E215" s="81"/>
      <c r="F215" s="87"/>
      <c r="G215" s="90"/>
      <c r="H215" s="81"/>
      <c r="I215" s="81"/>
      <c r="J215" s="81"/>
      <c r="K215" s="91"/>
      <c r="L215" s="90"/>
      <c r="M215" s="81"/>
      <c r="N215" s="81"/>
      <c r="O215" s="81"/>
      <c r="P215" s="91"/>
    </row>
    <row r="216" spans="2:16" x14ac:dyDescent="0.4">
      <c r="B216" s="81"/>
      <c r="C216" s="81"/>
      <c r="D216" s="81"/>
      <c r="E216" s="81"/>
      <c r="F216" s="87"/>
      <c r="G216" s="90"/>
      <c r="H216" s="81"/>
      <c r="I216" s="81"/>
      <c r="J216" s="81"/>
      <c r="K216" s="91"/>
      <c r="L216" s="90"/>
      <c r="M216" s="81"/>
      <c r="N216" s="81"/>
      <c r="O216" s="81"/>
      <c r="P216" s="91"/>
    </row>
    <row r="217" spans="2:16" x14ac:dyDescent="0.4">
      <c r="B217" s="81"/>
      <c r="C217" s="81"/>
      <c r="D217" s="81"/>
      <c r="E217" s="81"/>
      <c r="F217" s="87"/>
      <c r="G217" s="90"/>
      <c r="H217" s="81"/>
      <c r="I217" s="81"/>
      <c r="J217" s="81"/>
      <c r="K217" s="91"/>
      <c r="L217" s="90"/>
      <c r="M217" s="81"/>
      <c r="N217" s="81"/>
      <c r="O217" s="81"/>
      <c r="P217" s="91"/>
    </row>
    <row r="218" spans="2:16" x14ac:dyDescent="0.4">
      <c r="B218" s="81"/>
      <c r="C218" s="81"/>
      <c r="D218" s="81"/>
      <c r="E218" s="81"/>
      <c r="F218" s="87"/>
      <c r="G218" s="90"/>
      <c r="H218" s="81"/>
      <c r="I218" s="81"/>
      <c r="J218" s="81"/>
      <c r="K218" s="91"/>
      <c r="L218" s="90"/>
      <c r="M218" s="81"/>
      <c r="N218" s="81"/>
      <c r="O218" s="81"/>
      <c r="P218" s="91"/>
    </row>
    <row r="219" spans="2:16" x14ac:dyDescent="0.4">
      <c r="B219" s="81"/>
      <c r="C219" s="81"/>
      <c r="D219" s="81"/>
      <c r="E219" s="81"/>
      <c r="F219" s="87"/>
      <c r="G219" s="90"/>
      <c r="H219" s="81"/>
      <c r="I219" s="81"/>
      <c r="J219" s="81"/>
      <c r="K219" s="91"/>
      <c r="L219" s="90"/>
      <c r="M219" s="81"/>
      <c r="N219" s="81"/>
      <c r="O219" s="81"/>
      <c r="P219" s="91"/>
    </row>
    <row r="220" spans="2:16" x14ac:dyDescent="0.4">
      <c r="B220" s="81"/>
      <c r="C220" s="81"/>
      <c r="D220" s="81"/>
      <c r="E220" s="81"/>
      <c r="F220" s="87"/>
      <c r="G220" s="90"/>
      <c r="H220" s="81"/>
      <c r="I220" s="81"/>
      <c r="J220" s="81"/>
      <c r="K220" s="91"/>
      <c r="L220" s="90"/>
      <c r="M220" s="81"/>
      <c r="N220" s="81"/>
      <c r="O220" s="81"/>
      <c r="P220" s="91"/>
    </row>
    <row r="221" spans="2:16" x14ac:dyDescent="0.4">
      <c r="B221" s="81"/>
      <c r="C221" s="81"/>
      <c r="D221" s="81"/>
      <c r="E221" s="81"/>
      <c r="F221" s="87"/>
      <c r="G221" s="90"/>
      <c r="H221" s="81"/>
      <c r="I221" s="81"/>
      <c r="J221" s="81"/>
      <c r="K221" s="91"/>
      <c r="L221" s="90"/>
      <c r="M221" s="81"/>
      <c r="N221" s="81"/>
      <c r="O221" s="81"/>
      <c r="P221" s="91"/>
    </row>
    <row r="222" spans="2:16" x14ac:dyDescent="0.4">
      <c r="B222" s="81"/>
      <c r="C222" s="81"/>
      <c r="D222" s="81"/>
      <c r="E222" s="81"/>
      <c r="F222" s="87"/>
      <c r="G222" s="90"/>
      <c r="H222" s="81"/>
      <c r="I222" s="81"/>
      <c r="J222" s="81"/>
      <c r="K222" s="91"/>
      <c r="L222" s="90"/>
      <c r="M222" s="81"/>
      <c r="N222" s="81"/>
      <c r="O222" s="81"/>
      <c r="P222" s="91"/>
    </row>
    <row r="223" spans="2:16" x14ac:dyDescent="0.4">
      <c r="B223" s="81"/>
      <c r="C223" s="81"/>
      <c r="D223" s="81"/>
      <c r="E223" s="81"/>
      <c r="F223" s="87"/>
      <c r="G223" s="90"/>
      <c r="H223" s="81"/>
      <c r="I223" s="81"/>
      <c r="J223" s="81"/>
      <c r="K223" s="91"/>
      <c r="L223" s="90"/>
      <c r="M223" s="81"/>
      <c r="N223" s="81"/>
      <c r="O223" s="81"/>
      <c r="P223" s="91"/>
    </row>
    <row r="224" spans="2:16" x14ac:dyDescent="0.4">
      <c r="B224" s="81"/>
      <c r="C224" s="81"/>
      <c r="D224" s="81"/>
      <c r="E224" s="81"/>
      <c r="F224" s="87"/>
      <c r="G224" s="90"/>
      <c r="H224" s="81"/>
      <c r="I224" s="81"/>
      <c r="J224" s="81"/>
      <c r="K224" s="91"/>
      <c r="L224" s="90"/>
      <c r="M224" s="81"/>
      <c r="N224" s="81"/>
      <c r="O224" s="81"/>
      <c r="P224" s="91"/>
    </row>
    <row r="225" spans="2:16" x14ac:dyDescent="0.4">
      <c r="B225" s="81"/>
      <c r="C225" s="81"/>
      <c r="D225" s="81"/>
      <c r="E225" s="81"/>
      <c r="F225" s="87"/>
      <c r="G225" s="90"/>
      <c r="H225" s="81"/>
      <c r="I225" s="81"/>
      <c r="J225" s="81"/>
      <c r="K225" s="91"/>
      <c r="L225" s="90"/>
      <c r="M225" s="81"/>
      <c r="N225" s="81"/>
      <c r="O225" s="81"/>
      <c r="P225" s="91"/>
    </row>
    <row r="226" spans="2:16" x14ac:dyDescent="0.4">
      <c r="B226" s="81"/>
      <c r="C226" s="81"/>
      <c r="D226" s="81"/>
      <c r="E226" s="81"/>
      <c r="F226" s="87"/>
      <c r="G226" s="90"/>
      <c r="H226" s="81"/>
      <c r="I226" s="81"/>
      <c r="J226" s="81"/>
      <c r="K226" s="91"/>
      <c r="L226" s="90"/>
      <c r="M226" s="81"/>
      <c r="N226" s="81"/>
      <c r="O226" s="81"/>
      <c r="P226" s="91"/>
    </row>
    <row r="227" spans="2:16" x14ac:dyDescent="0.4">
      <c r="B227" s="81"/>
      <c r="C227" s="81"/>
      <c r="D227" s="81"/>
      <c r="E227" s="81"/>
      <c r="F227" s="87"/>
      <c r="G227" s="90"/>
      <c r="H227" s="81"/>
      <c r="I227" s="81"/>
      <c r="J227" s="81"/>
      <c r="K227" s="91"/>
      <c r="L227" s="90"/>
      <c r="M227" s="81"/>
      <c r="N227" s="81"/>
      <c r="O227" s="81"/>
      <c r="P227" s="91"/>
    </row>
    <row r="228" spans="2:16" x14ac:dyDescent="0.4">
      <c r="B228" s="81"/>
      <c r="C228" s="81"/>
      <c r="D228" s="81"/>
      <c r="E228" s="81"/>
      <c r="F228" s="87"/>
      <c r="G228" s="90"/>
      <c r="H228" s="81"/>
      <c r="I228" s="81"/>
      <c r="J228" s="81"/>
      <c r="K228" s="91"/>
      <c r="L228" s="90"/>
      <c r="M228" s="81"/>
      <c r="N228" s="81"/>
      <c r="O228" s="81"/>
      <c r="P228" s="91"/>
    </row>
    <row r="229" spans="2:16" x14ac:dyDescent="0.4">
      <c r="B229" s="81"/>
      <c r="C229" s="81"/>
      <c r="D229" s="81"/>
      <c r="E229" s="81"/>
      <c r="F229" s="87"/>
      <c r="G229" s="90"/>
      <c r="H229" s="81"/>
      <c r="I229" s="81"/>
      <c r="J229" s="81"/>
      <c r="K229" s="91"/>
      <c r="L229" s="90"/>
      <c r="M229" s="81"/>
      <c r="N229" s="81"/>
      <c r="O229" s="81"/>
      <c r="P229" s="91"/>
    </row>
    <row r="230" spans="2:16" x14ac:dyDescent="0.4">
      <c r="B230" s="81"/>
      <c r="C230" s="81"/>
      <c r="D230" s="81"/>
      <c r="E230" s="81"/>
      <c r="F230" s="87"/>
      <c r="G230" s="90"/>
      <c r="H230" s="81"/>
      <c r="I230" s="81"/>
      <c r="J230" s="81"/>
      <c r="K230" s="91"/>
      <c r="L230" s="90"/>
      <c r="M230" s="81"/>
      <c r="N230" s="81"/>
      <c r="O230" s="81"/>
      <c r="P230" s="91"/>
    </row>
    <row r="231" spans="2:16" x14ac:dyDescent="0.4">
      <c r="B231" s="81"/>
      <c r="C231" s="81"/>
      <c r="D231" s="81"/>
      <c r="E231" s="81"/>
      <c r="F231" s="87"/>
      <c r="G231" s="90"/>
      <c r="H231" s="81"/>
      <c r="I231" s="81"/>
      <c r="J231" s="81"/>
      <c r="K231" s="91"/>
      <c r="L231" s="90"/>
      <c r="M231" s="81"/>
      <c r="N231" s="81"/>
      <c r="O231" s="81"/>
      <c r="P231" s="91"/>
    </row>
    <row r="232" spans="2:16" x14ac:dyDescent="0.4">
      <c r="B232" s="81"/>
      <c r="C232" s="81"/>
      <c r="D232" s="81"/>
      <c r="E232" s="81"/>
      <c r="F232" s="87"/>
      <c r="G232" s="90"/>
      <c r="H232" s="81"/>
      <c r="I232" s="81"/>
      <c r="J232" s="81"/>
      <c r="K232" s="91"/>
      <c r="L232" s="90"/>
      <c r="M232" s="81"/>
      <c r="N232" s="81"/>
      <c r="O232" s="81"/>
      <c r="P232" s="91"/>
    </row>
    <row r="233" spans="2:16" x14ac:dyDescent="0.4">
      <c r="B233" s="81"/>
      <c r="C233" s="81"/>
      <c r="D233" s="81"/>
      <c r="E233" s="81"/>
      <c r="F233" s="87"/>
      <c r="G233" s="90"/>
      <c r="H233" s="81"/>
      <c r="I233" s="81"/>
      <c r="J233" s="81"/>
      <c r="K233" s="91"/>
      <c r="L233" s="90"/>
      <c r="M233" s="81"/>
      <c r="N233" s="81"/>
      <c r="O233" s="81"/>
      <c r="P233" s="91"/>
    </row>
    <row r="234" spans="2:16" x14ac:dyDescent="0.4">
      <c r="B234" s="81"/>
      <c r="C234" s="81"/>
      <c r="D234" s="81"/>
      <c r="E234" s="81"/>
      <c r="F234" s="87"/>
      <c r="G234" s="90"/>
      <c r="H234" s="81"/>
      <c r="I234" s="81"/>
      <c r="J234" s="81"/>
      <c r="K234" s="91"/>
      <c r="L234" s="90"/>
      <c r="M234" s="81"/>
      <c r="N234" s="81"/>
      <c r="O234" s="81"/>
      <c r="P234" s="91"/>
    </row>
    <row r="235" spans="2:16" x14ac:dyDescent="0.4">
      <c r="B235" s="81"/>
      <c r="C235" s="81"/>
      <c r="D235" s="81"/>
      <c r="E235" s="81"/>
      <c r="F235" s="87"/>
      <c r="G235" s="90"/>
      <c r="H235" s="81"/>
      <c r="I235" s="81"/>
      <c r="J235" s="81"/>
      <c r="K235" s="91"/>
      <c r="L235" s="90"/>
      <c r="M235" s="81"/>
      <c r="N235" s="81"/>
      <c r="O235" s="81"/>
      <c r="P235" s="91"/>
    </row>
    <row r="236" spans="2:16" x14ac:dyDescent="0.4">
      <c r="B236" s="81"/>
      <c r="C236" s="81"/>
      <c r="D236" s="81"/>
      <c r="E236" s="81"/>
      <c r="F236" s="87"/>
      <c r="G236" s="90"/>
      <c r="H236" s="81"/>
      <c r="I236" s="81"/>
      <c r="J236" s="81"/>
      <c r="K236" s="91"/>
      <c r="L236" s="90"/>
      <c r="M236" s="81"/>
      <c r="N236" s="81"/>
      <c r="O236" s="81"/>
      <c r="P236" s="91"/>
    </row>
    <row r="237" spans="2:16" x14ac:dyDescent="0.4">
      <c r="B237" s="81"/>
      <c r="C237" s="81"/>
      <c r="D237" s="81"/>
      <c r="E237" s="81"/>
      <c r="F237" s="87"/>
      <c r="G237" s="90"/>
      <c r="H237" s="81"/>
      <c r="I237" s="81"/>
      <c r="J237" s="81"/>
      <c r="K237" s="91"/>
      <c r="L237" s="90"/>
      <c r="M237" s="81"/>
      <c r="N237" s="81"/>
      <c r="O237" s="81"/>
      <c r="P237" s="91"/>
    </row>
    <row r="238" spans="2:16" x14ac:dyDescent="0.4">
      <c r="B238" s="81"/>
      <c r="C238" s="81"/>
      <c r="D238" s="81"/>
      <c r="E238" s="81"/>
      <c r="F238" s="87"/>
      <c r="G238" s="90"/>
      <c r="H238" s="81"/>
      <c r="I238" s="81"/>
      <c r="J238" s="81"/>
      <c r="K238" s="91"/>
      <c r="L238" s="90"/>
      <c r="M238" s="81"/>
      <c r="N238" s="81"/>
      <c r="O238" s="81"/>
      <c r="P238" s="91"/>
    </row>
    <row r="239" spans="2:16" x14ac:dyDescent="0.4">
      <c r="B239" s="81"/>
      <c r="C239" s="81"/>
      <c r="D239" s="81"/>
      <c r="E239" s="81"/>
      <c r="F239" s="87"/>
      <c r="G239" s="90"/>
      <c r="H239" s="81"/>
      <c r="I239" s="81"/>
      <c r="J239" s="81"/>
      <c r="K239" s="91"/>
      <c r="L239" s="90"/>
      <c r="M239" s="81"/>
      <c r="N239" s="81"/>
      <c r="O239" s="81"/>
      <c r="P239" s="91"/>
    </row>
    <row r="240" spans="2:16" x14ac:dyDescent="0.4">
      <c r="B240" s="81"/>
      <c r="C240" s="81"/>
      <c r="D240" s="81"/>
      <c r="E240" s="81"/>
      <c r="F240" s="87"/>
      <c r="G240" s="90"/>
      <c r="H240" s="81"/>
      <c r="I240" s="81"/>
      <c r="J240" s="81"/>
      <c r="K240" s="91"/>
      <c r="L240" s="90"/>
      <c r="M240" s="81"/>
      <c r="N240" s="81"/>
      <c r="O240" s="81"/>
      <c r="P240" s="91"/>
    </row>
    <row r="241" spans="2:16" x14ac:dyDescent="0.4">
      <c r="B241" s="81"/>
      <c r="C241" s="81"/>
      <c r="D241" s="81"/>
      <c r="E241" s="81"/>
      <c r="F241" s="87"/>
      <c r="G241" s="90"/>
      <c r="H241" s="81"/>
      <c r="I241" s="81"/>
      <c r="J241" s="81"/>
      <c r="K241" s="91"/>
      <c r="L241" s="90"/>
      <c r="M241" s="81"/>
      <c r="N241" s="81"/>
      <c r="O241" s="81"/>
      <c r="P241" s="91"/>
    </row>
    <row r="242" spans="2:16" x14ac:dyDescent="0.4">
      <c r="B242" s="81"/>
      <c r="C242" s="81"/>
      <c r="D242" s="81"/>
      <c r="E242" s="81"/>
      <c r="F242" s="87"/>
      <c r="G242" s="90"/>
      <c r="H242" s="81"/>
      <c r="I242" s="81"/>
      <c r="J242" s="81"/>
      <c r="K242" s="91"/>
      <c r="L242" s="90"/>
      <c r="M242" s="81"/>
      <c r="N242" s="81"/>
      <c r="O242" s="81"/>
      <c r="P242" s="91"/>
    </row>
    <row r="243" spans="2:16" x14ac:dyDescent="0.4">
      <c r="B243" s="81"/>
      <c r="C243" s="81"/>
      <c r="D243" s="81"/>
      <c r="E243" s="81"/>
      <c r="F243" s="87"/>
      <c r="G243" s="90"/>
      <c r="H243" s="81"/>
      <c r="I243" s="81"/>
      <c r="J243" s="81"/>
      <c r="K243" s="91"/>
      <c r="L243" s="90"/>
      <c r="M243" s="81"/>
      <c r="N243" s="81"/>
      <c r="O243" s="81"/>
      <c r="P243" s="91"/>
    </row>
    <row r="244" spans="2:16" x14ac:dyDescent="0.4">
      <c r="B244" s="81"/>
      <c r="C244" s="81"/>
      <c r="D244" s="81"/>
      <c r="E244" s="81"/>
      <c r="F244" s="87"/>
      <c r="G244" s="90"/>
      <c r="H244" s="81"/>
      <c r="I244" s="81"/>
      <c r="J244" s="81"/>
      <c r="K244" s="91"/>
      <c r="L244" s="90"/>
      <c r="M244" s="81"/>
      <c r="N244" s="81"/>
      <c r="O244" s="81"/>
      <c r="P244" s="91"/>
    </row>
    <row r="245" spans="2:16" x14ac:dyDescent="0.4">
      <c r="B245" s="81"/>
      <c r="C245" s="81"/>
      <c r="D245" s="81"/>
      <c r="E245" s="81"/>
      <c r="F245" s="87"/>
      <c r="G245" s="90"/>
      <c r="H245" s="81"/>
      <c r="I245" s="81"/>
      <c r="J245" s="81"/>
      <c r="K245" s="91"/>
      <c r="L245" s="90"/>
      <c r="M245" s="81"/>
      <c r="N245" s="81"/>
      <c r="O245" s="81"/>
      <c r="P245" s="91"/>
    </row>
    <row r="246" spans="2:16" x14ac:dyDescent="0.4">
      <c r="B246" s="81"/>
      <c r="C246" s="81"/>
      <c r="D246" s="81"/>
      <c r="E246" s="81"/>
      <c r="F246" s="87"/>
      <c r="G246" s="90"/>
      <c r="H246" s="81"/>
      <c r="I246" s="81"/>
      <c r="J246" s="81"/>
      <c r="K246" s="91"/>
      <c r="L246" s="90"/>
      <c r="M246" s="81"/>
      <c r="N246" s="81"/>
      <c r="O246" s="81"/>
      <c r="P246" s="91"/>
    </row>
    <row r="247" spans="2:16" x14ac:dyDescent="0.4">
      <c r="B247" s="81"/>
      <c r="C247" s="81"/>
      <c r="D247" s="81"/>
      <c r="E247" s="81"/>
      <c r="F247" s="87"/>
      <c r="G247" s="90"/>
      <c r="H247" s="81"/>
      <c r="I247" s="81"/>
      <c r="J247" s="81"/>
      <c r="K247" s="91"/>
      <c r="L247" s="90"/>
      <c r="M247" s="81"/>
      <c r="N247" s="81"/>
      <c r="O247" s="81"/>
      <c r="P247" s="91"/>
    </row>
    <row r="248" spans="2:16" x14ac:dyDescent="0.4">
      <c r="B248" s="81"/>
      <c r="C248" s="81"/>
      <c r="D248" s="81"/>
      <c r="E248" s="81"/>
      <c r="F248" s="87"/>
      <c r="G248" s="90"/>
      <c r="H248" s="81"/>
      <c r="I248" s="81"/>
      <c r="J248" s="81"/>
      <c r="K248" s="91"/>
      <c r="L248" s="90"/>
      <c r="M248" s="81"/>
      <c r="N248" s="81"/>
      <c r="O248" s="81"/>
      <c r="P248" s="91"/>
    </row>
    <row r="249" spans="2:16" x14ac:dyDescent="0.4">
      <c r="B249" s="81"/>
      <c r="C249" s="81"/>
      <c r="D249" s="81"/>
      <c r="E249" s="81"/>
      <c r="F249" s="87"/>
      <c r="G249" s="90"/>
      <c r="H249" s="81"/>
      <c r="I249" s="81"/>
      <c r="J249" s="81"/>
      <c r="K249" s="91"/>
      <c r="L249" s="90"/>
      <c r="M249" s="81"/>
      <c r="N249" s="81"/>
      <c r="O249" s="81"/>
      <c r="P249" s="91"/>
    </row>
    <row r="250" spans="2:16" x14ac:dyDescent="0.4">
      <c r="B250" s="81"/>
      <c r="C250" s="81"/>
      <c r="D250" s="81"/>
      <c r="E250" s="81"/>
      <c r="F250" s="87"/>
      <c r="G250" s="90"/>
      <c r="H250" s="81"/>
      <c r="I250" s="81"/>
      <c r="J250" s="81"/>
      <c r="K250" s="91"/>
      <c r="L250" s="90"/>
      <c r="M250" s="81"/>
      <c r="N250" s="81"/>
      <c r="O250" s="81"/>
      <c r="P250" s="91"/>
    </row>
    <row r="251" spans="2:16" x14ac:dyDescent="0.4">
      <c r="B251" s="81"/>
      <c r="C251" s="81"/>
      <c r="D251" s="81"/>
      <c r="E251" s="81"/>
      <c r="F251" s="87"/>
      <c r="G251" s="90"/>
      <c r="H251" s="81"/>
      <c r="I251" s="81"/>
      <c r="J251" s="81"/>
      <c r="K251" s="91"/>
      <c r="L251" s="90"/>
      <c r="M251" s="81"/>
      <c r="N251" s="81"/>
      <c r="O251" s="81"/>
      <c r="P251" s="91"/>
    </row>
    <row r="252" spans="2:16" x14ac:dyDescent="0.4">
      <c r="B252" s="81"/>
      <c r="C252" s="81"/>
      <c r="D252" s="81"/>
      <c r="E252" s="81"/>
      <c r="F252" s="87"/>
      <c r="G252" s="90"/>
      <c r="H252" s="81"/>
      <c r="I252" s="81"/>
      <c r="J252" s="81"/>
      <c r="K252" s="91"/>
      <c r="L252" s="90"/>
      <c r="M252" s="81"/>
      <c r="N252" s="81"/>
      <c r="O252" s="81"/>
      <c r="P252" s="91"/>
    </row>
    <row r="253" spans="2:16" x14ac:dyDescent="0.4">
      <c r="B253" s="81"/>
      <c r="C253" s="81"/>
      <c r="D253" s="81"/>
      <c r="E253" s="81"/>
      <c r="F253" s="87"/>
      <c r="G253" s="90"/>
      <c r="H253" s="81"/>
      <c r="I253" s="81"/>
      <c r="J253" s="81"/>
      <c r="K253" s="91"/>
      <c r="L253" s="90"/>
      <c r="M253" s="81"/>
      <c r="N253" s="81"/>
      <c r="O253" s="81"/>
      <c r="P253" s="91"/>
    </row>
    <row r="254" spans="2:16" x14ac:dyDescent="0.4">
      <c r="B254" s="81"/>
      <c r="C254" s="81"/>
      <c r="D254" s="81"/>
      <c r="E254" s="81"/>
      <c r="F254" s="87"/>
      <c r="G254" s="90"/>
      <c r="H254" s="81"/>
      <c r="I254" s="81"/>
      <c r="J254" s="81"/>
      <c r="K254" s="91"/>
      <c r="L254" s="90"/>
      <c r="M254" s="81"/>
      <c r="N254" s="81"/>
      <c r="O254" s="81"/>
      <c r="P254" s="91"/>
    </row>
    <row r="255" spans="2:16" x14ac:dyDescent="0.4">
      <c r="B255" s="81"/>
      <c r="C255" s="81"/>
      <c r="D255" s="81"/>
      <c r="E255" s="81"/>
      <c r="F255" s="87"/>
      <c r="G255" s="90"/>
      <c r="H255" s="81"/>
      <c r="I255" s="81"/>
      <c r="J255" s="81"/>
      <c r="K255" s="91"/>
      <c r="L255" s="90"/>
      <c r="M255" s="81"/>
      <c r="N255" s="81"/>
      <c r="O255" s="81"/>
      <c r="P255" s="91"/>
    </row>
    <row r="256" spans="2:16" x14ac:dyDescent="0.4">
      <c r="B256" s="81"/>
      <c r="C256" s="81"/>
      <c r="D256" s="81"/>
      <c r="E256" s="81"/>
      <c r="F256" s="87"/>
      <c r="G256" s="90"/>
      <c r="H256" s="81"/>
      <c r="I256" s="81"/>
      <c r="J256" s="81"/>
      <c r="K256" s="91"/>
      <c r="L256" s="90"/>
      <c r="M256" s="81"/>
      <c r="N256" s="81"/>
      <c r="O256" s="81"/>
      <c r="P256" s="91"/>
    </row>
    <row r="257" spans="2:16" x14ac:dyDescent="0.4">
      <c r="B257" s="81"/>
      <c r="C257" s="81"/>
      <c r="D257" s="81"/>
      <c r="E257" s="81"/>
      <c r="F257" s="87"/>
      <c r="G257" s="90"/>
      <c r="H257" s="81"/>
      <c r="I257" s="81"/>
      <c r="J257" s="81"/>
      <c r="K257" s="91"/>
      <c r="L257" s="90"/>
      <c r="M257" s="81"/>
      <c r="N257" s="81"/>
      <c r="O257" s="81"/>
      <c r="P257" s="91"/>
    </row>
    <row r="258" spans="2:16" x14ac:dyDescent="0.4">
      <c r="B258" s="81"/>
      <c r="C258" s="81"/>
      <c r="D258" s="81"/>
      <c r="E258" s="81"/>
      <c r="F258" s="87"/>
      <c r="G258" s="90"/>
      <c r="H258" s="81"/>
      <c r="I258" s="81"/>
      <c r="J258" s="81"/>
      <c r="K258" s="91"/>
      <c r="L258" s="90"/>
      <c r="M258" s="81"/>
      <c r="N258" s="81"/>
      <c r="O258" s="81"/>
      <c r="P258" s="91"/>
    </row>
    <row r="259" spans="2:16" x14ac:dyDescent="0.4">
      <c r="B259" s="81"/>
      <c r="C259" s="81"/>
      <c r="D259" s="81"/>
      <c r="E259" s="81"/>
      <c r="F259" s="87"/>
      <c r="G259" s="90"/>
      <c r="H259" s="81"/>
      <c r="I259" s="81"/>
      <c r="J259" s="81"/>
      <c r="K259" s="91"/>
      <c r="L259" s="90"/>
      <c r="M259" s="81"/>
      <c r="N259" s="81"/>
      <c r="O259" s="81"/>
      <c r="P259" s="91"/>
    </row>
    <row r="260" spans="2:16" x14ac:dyDescent="0.4">
      <c r="B260" s="81"/>
      <c r="C260" s="81"/>
      <c r="D260" s="81"/>
      <c r="E260" s="81"/>
      <c r="F260" s="87"/>
      <c r="G260" s="90"/>
      <c r="H260" s="81"/>
      <c r="I260" s="81"/>
      <c r="J260" s="81"/>
      <c r="K260" s="91"/>
      <c r="L260" s="90"/>
      <c r="M260" s="81"/>
      <c r="N260" s="81"/>
      <c r="O260" s="81"/>
      <c r="P260" s="91"/>
    </row>
    <row r="261" spans="2:16" x14ac:dyDescent="0.4">
      <c r="B261" s="81"/>
      <c r="C261" s="81"/>
      <c r="D261" s="81"/>
      <c r="E261" s="81"/>
      <c r="F261" s="87"/>
      <c r="G261" s="90"/>
      <c r="H261" s="81"/>
      <c r="I261" s="81"/>
      <c r="J261" s="81"/>
      <c r="K261" s="91"/>
      <c r="L261" s="90"/>
      <c r="M261" s="81"/>
      <c r="N261" s="81"/>
      <c r="O261" s="81"/>
      <c r="P261" s="91"/>
    </row>
    <row r="262" spans="2:16" x14ac:dyDescent="0.4">
      <c r="B262" s="81"/>
      <c r="C262" s="81"/>
      <c r="D262" s="81"/>
      <c r="E262" s="81"/>
      <c r="F262" s="87"/>
      <c r="G262" s="90"/>
      <c r="H262" s="81"/>
      <c r="I262" s="81"/>
      <c r="J262" s="81"/>
      <c r="K262" s="91"/>
      <c r="L262" s="90"/>
      <c r="M262" s="81"/>
      <c r="N262" s="81"/>
      <c r="O262" s="81"/>
      <c r="P262" s="91"/>
    </row>
    <row r="263" spans="2:16" x14ac:dyDescent="0.4">
      <c r="B263" s="81"/>
      <c r="C263" s="81"/>
      <c r="D263" s="81"/>
      <c r="E263" s="81"/>
      <c r="F263" s="87"/>
      <c r="G263" s="90"/>
      <c r="H263" s="81"/>
      <c r="I263" s="81"/>
      <c r="J263" s="81"/>
      <c r="K263" s="91"/>
      <c r="L263" s="90"/>
      <c r="M263" s="81"/>
      <c r="N263" s="81"/>
      <c r="O263" s="81"/>
      <c r="P263" s="91"/>
    </row>
    <row r="264" spans="2:16" x14ac:dyDescent="0.4">
      <c r="B264" s="81"/>
      <c r="C264" s="81"/>
      <c r="D264" s="81"/>
      <c r="E264" s="81"/>
      <c r="F264" s="87"/>
      <c r="G264" s="90"/>
      <c r="H264" s="81"/>
      <c r="I264" s="81"/>
      <c r="J264" s="81"/>
      <c r="K264" s="91"/>
      <c r="L264" s="90"/>
      <c r="M264" s="81"/>
      <c r="N264" s="81"/>
      <c r="O264" s="81"/>
      <c r="P264" s="91"/>
    </row>
    <row r="265" spans="2:16" x14ac:dyDescent="0.4">
      <c r="B265" s="81"/>
      <c r="C265" s="81"/>
      <c r="D265" s="81"/>
      <c r="E265" s="81"/>
      <c r="F265" s="87"/>
      <c r="G265" s="90"/>
      <c r="H265" s="81"/>
      <c r="I265" s="81"/>
      <c r="J265" s="81"/>
      <c r="K265" s="91"/>
      <c r="L265" s="90"/>
      <c r="M265" s="81"/>
      <c r="N265" s="81"/>
      <c r="O265" s="81"/>
      <c r="P265" s="91"/>
    </row>
    <row r="266" spans="2:16" x14ac:dyDescent="0.4">
      <c r="B266" s="81"/>
      <c r="C266" s="81"/>
      <c r="D266" s="81"/>
      <c r="E266" s="81"/>
      <c r="F266" s="87"/>
      <c r="G266" s="90"/>
      <c r="H266" s="81"/>
      <c r="I266" s="81"/>
      <c r="J266" s="81"/>
      <c r="K266" s="91"/>
      <c r="L266" s="90"/>
      <c r="M266" s="81"/>
      <c r="N266" s="81"/>
      <c r="O266" s="81"/>
      <c r="P266" s="91"/>
    </row>
    <row r="267" spans="2:16" x14ac:dyDescent="0.4">
      <c r="B267" s="81"/>
      <c r="C267" s="81"/>
      <c r="D267" s="81"/>
      <c r="E267" s="81"/>
      <c r="F267" s="87"/>
      <c r="G267" s="90"/>
      <c r="H267" s="81"/>
      <c r="I267" s="81"/>
      <c r="J267" s="81"/>
      <c r="K267" s="91"/>
      <c r="L267" s="90"/>
      <c r="M267" s="81"/>
      <c r="N267" s="81"/>
      <c r="O267" s="81"/>
      <c r="P267" s="91"/>
    </row>
    <row r="268" spans="2:16" x14ac:dyDescent="0.4">
      <c r="B268" s="81"/>
      <c r="C268" s="81"/>
      <c r="D268" s="81"/>
      <c r="E268" s="81"/>
      <c r="F268" s="87"/>
      <c r="G268" s="90"/>
      <c r="H268" s="81"/>
      <c r="I268" s="81"/>
      <c r="J268" s="81"/>
      <c r="K268" s="91"/>
      <c r="L268" s="90"/>
      <c r="M268" s="81"/>
      <c r="N268" s="81"/>
      <c r="O268" s="81"/>
      <c r="P268" s="91"/>
    </row>
    <row r="269" spans="2:16" x14ac:dyDescent="0.4">
      <c r="B269" s="81"/>
      <c r="C269" s="81"/>
      <c r="D269" s="81"/>
      <c r="E269" s="81"/>
      <c r="F269" s="87"/>
      <c r="G269" s="90"/>
      <c r="H269" s="81"/>
      <c r="I269" s="81"/>
      <c r="J269" s="81"/>
      <c r="K269" s="91"/>
      <c r="L269" s="90"/>
      <c r="M269" s="81"/>
      <c r="N269" s="81"/>
      <c r="O269" s="81"/>
      <c r="P269" s="91"/>
    </row>
    <row r="270" spans="2:16" x14ac:dyDescent="0.4">
      <c r="B270" s="81"/>
      <c r="C270" s="81"/>
      <c r="D270" s="81"/>
      <c r="E270" s="81"/>
      <c r="F270" s="87"/>
      <c r="G270" s="90"/>
      <c r="H270" s="81"/>
      <c r="I270" s="81"/>
      <c r="J270" s="81"/>
      <c r="K270" s="91"/>
      <c r="L270" s="90"/>
      <c r="M270" s="81"/>
      <c r="N270" s="81"/>
      <c r="O270" s="81"/>
      <c r="P270" s="91"/>
    </row>
    <row r="271" spans="2:16" x14ac:dyDescent="0.4">
      <c r="B271" s="81"/>
      <c r="C271" s="81"/>
      <c r="D271" s="81"/>
      <c r="E271" s="81"/>
      <c r="F271" s="87"/>
      <c r="G271" s="90"/>
      <c r="H271" s="81"/>
      <c r="I271" s="81"/>
      <c r="J271" s="81"/>
      <c r="K271" s="91"/>
      <c r="L271" s="90"/>
      <c r="M271" s="81"/>
      <c r="N271" s="81"/>
      <c r="O271" s="81"/>
      <c r="P271" s="91"/>
    </row>
    <row r="272" spans="2:16" x14ac:dyDescent="0.4">
      <c r="B272" s="81"/>
      <c r="C272" s="81"/>
      <c r="D272" s="81"/>
      <c r="E272" s="81"/>
      <c r="F272" s="87"/>
      <c r="G272" s="90"/>
      <c r="H272" s="81"/>
      <c r="I272" s="81"/>
      <c r="J272" s="81"/>
      <c r="K272" s="91"/>
      <c r="L272" s="90"/>
      <c r="M272" s="81"/>
      <c r="N272" s="81"/>
      <c r="O272" s="81"/>
      <c r="P272" s="91"/>
    </row>
    <row r="273" spans="2:16" x14ac:dyDescent="0.4">
      <c r="B273" s="81"/>
      <c r="C273" s="81"/>
      <c r="D273" s="81"/>
      <c r="E273" s="81"/>
      <c r="F273" s="87"/>
      <c r="G273" s="90"/>
      <c r="H273" s="81"/>
      <c r="I273" s="81"/>
      <c r="J273" s="81"/>
      <c r="K273" s="91"/>
      <c r="L273" s="90"/>
      <c r="M273" s="81"/>
      <c r="N273" s="81"/>
      <c r="O273" s="81"/>
      <c r="P273" s="91"/>
    </row>
    <row r="274" spans="2:16" x14ac:dyDescent="0.4">
      <c r="B274" s="81"/>
      <c r="C274" s="81"/>
      <c r="D274" s="81"/>
      <c r="E274" s="81"/>
      <c r="F274" s="87"/>
      <c r="G274" s="90"/>
      <c r="H274" s="81"/>
      <c r="I274" s="81"/>
      <c r="J274" s="81"/>
      <c r="K274" s="91"/>
      <c r="L274" s="90"/>
      <c r="M274" s="81"/>
      <c r="N274" s="81"/>
      <c r="O274" s="81"/>
      <c r="P274" s="91"/>
    </row>
    <row r="275" spans="2:16" x14ac:dyDescent="0.4">
      <c r="B275" s="81"/>
      <c r="C275" s="81"/>
      <c r="D275" s="81"/>
      <c r="E275" s="81"/>
      <c r="F275" s="87"/>
      <c r="G275" s="90"/>
      <c r="H275" s="81"/>
      <c r="I275" s="81"/>
      <c r="J275" s="81"/>
      <c r="K275" s="91"/>
      <c r="L275" s="90"/>
      <c r="M275" s="81"/>
      <c r="N275" s="81"/>
      <c r="O275" s="81"/>
      <c r="P275" s="91"/>
    </row>
    <row r="276" spans="2:16" x14ac:dyDescent="0.4">
      <c r="B276" s="81"/>
      <c r="C276" s="81"/>
      <c r="D276" s="81"/>
      <c r="E276" s="81"/>
      <c r="F276" s="87"/>
      <c r="G276" s="90"/>
      <c r="H276" s="81"/>
      <c r="I276" s="81"/>
      <c r="J276" s="81"/>
      <c r="K276" s="91"/>
      <c r="L276" s="90"/>
      <c r="M276" s="81"/>
      <c r="N276" s="81"/>
      <c r="O276" s="81"/>
      <c r="P276" s="91"/>
    </row>
    <row r="277" spans="2:16" x14ac:dyDescent="0.4">
      <c r="B277" s="81"/>
      <c r="C277" s="81"/>
      <c r="D277" s="81"/>
      <c r="E277" s="81"/>
      <c r="F277" s="87"/>
      <c r="G277" s="90"/>
      <c r="H277" s="81"/>
      <c r="I277" s="81"/>
      <c r="J277" s="81"/>
      <c r="K277" s="91"/>
      <c r="L277" s="90"/>
      <c r="M277" s="81"/>
      <c r="N277" s="81"/>
      <c r="O277" s="81"/>
      <c r="P277" s="91"/>
    </row>
    <row r="278" spans="2:16" x14ac:dyDescent="0.4">
      <c r="B278" s="81"/>
      <c r="C278" s="81"/>
      <c r="D278" s="81"/>
      <c r="E278" s="81"/>
      <c r="F278" s="87"/>
      <c r="G278" s="90"/>
      <c r="H278" s="81"/>
      <c r="I278" s="81"/>
      <c r="J278" s="81"/>
      <c r="K278" s="91"/>
      <c r="L278" s="90"/>
      <c r="M278" s="81"/>
      <c r="N278" s="81"/>
      <c r="O278" s="81"/>
      <c r="P278" s="91"/>
    </row>
    <row r="279" spans="2:16" x14ac:dyDescent="0.4">
      <c r="B279" s="81"/>
      <c r="C279" s="81"/>
      <c r="D279" s="81"/>
      <c r="E279" s="81"/>
      <c r="F279" s="87"/>
      <c r="G279" s="90"/>
      <c r="H279" s="81"/>
      <c r="I279" s="81"/>
      <c r="J279" s="81"/>
      <c r="K279" s="91"/>
      <c r="L279" s="90"/>
      <c r="M279" s="81"/>
      <c r="N279" s="81"/>
      <c r="O279" s="81"/>
      <c r="P279" s="91"/>
    </row>
    <row r="280" spans="2:16" x14ac:dyDescent="0.4">
      <c r="B280" s="81"/>
      <c r="C280" s="81"/>
      <c r="D280" s="81"/>
      <c r="E280" s="81"/>
      <c r="F280" s="87"/>
      <c r="G280" s="90"/>
      <c r="H280" s="81"/>
      <c r="I280" s="81"/>
      <c r="J280" s="81"/>
      <c r="K280" s="91"/>
      <c r="L280" s="90"/>
      <c r="M280" s="81"/>
      <c r="N280" s="81"/>
      <c r="O280" s="81"/>
      <c r="P280" s="91"/>
    </row>
    <row r="281" spans="2:16" x14ac:dyDescent="0.4">
      <c r="B281" s="81"/>
      <c r="C281" s="81"/>
      <c r="D281" s="81"/>
      <c r="E281" s="81"/>
      <c r="F281" s="87"/>
      <c r="G281" s="90"/>
      <c r="H281" s="81"/>
      <c r="I281" s="81"/>
      <c r="J281" s="81"/>
      <c r="K281" s="91"/>
      <c r="L281" s="90"/>
      <c r="M281" s="81"/>
      <c r="N281" s="81"/>
      <c r="O281" s="81"/>
      <c r="P281" s="91"/>
    </row>
    <row r="282" spans="2:16" x14ac:dyDescent="0.4">
      <c r="B282" s="81"/>
      <c r="C282" s="81"/>
      <c r="D282" s="81"/>
      <c r="E282" s="81"/>
      <c r="F282" s="87"/>
      <c r="G282" s="90"/>
      <c r="H282" s="81"/>
      <c r="I282" s="81"/>
      <c r="J282" s="81"/>
      <c r="K282" s="91"/>
      <c r="L282" s="90"/>
      <c r="M282" s="81"/>
      <c r="N282" s="81"/>
      <c r="O282" s="81"/>
      <c r="P282" s="91"/>
    </row>
    <row r="283" spans="2:16" x14ac:dyDescent="0.4">
      <c r="B283" s="81"/>
      <c r="C283" s="81"/>
      <c r="D283" s="81"/>
      <c r="E283" s="81"/>
      <c r="F283" s="87"/>
      <c r="G283" s="90"/>
      <c r="H283" s="81"/>
      <c r="I283" s="81"/>
      <c r="J283" s="81"/>
      <c r="K283" s="91"/>
      <c r="L283" s="90"/>
      <c r="M283" s="81"/>
      <c r="N283" s="81"/>
      <c r="O283" s="81"/>
      <c r="P283" s="91"/>
    </row>
    <row r="284" spans="2:16" x14ac:dyDescent="0.4">
      <c r="B284" s="81"/>
      <c r="C284" s="81"/>
      <c r="D284" s="81"/>
      <c r="E284" s="81"/>
      <c r="F284" s="87"/>
      <c r="G284" s="90"/>
      <c r="H284" s="81"/>
      <c r="I284" s="81"/>
      <c r="J284" s="81"/>
      <c r="K284" s="91"/>
      <c r="L284" s="90"/>
      <c r="M284" s="81"/>
      <c r="N284" s="81"/>
      <c r="O284" s="81"/>
      <c r="P284" s="91"/>
    </row>
    <row r="285" spans="2:16" x14ac:dyDescent="0.4">
      <c r="B285" s="81"/>
      <c r="C285" s="81"/>
      <c r="D285" s="81"/>
      <c r="E285" s="81"/>
      <c r="F285" s="87"/>
      <c r="G285" s="90"/>
      <c r="H285" s="81"/>
      <c r="I285" s="81"/>
      <c r="J285" s="81"/>
      <c r="K285" s="91"/>
      <c r="L285" s="90"/>
      <c r="M285" s="81"/>
      <c r="N285" s="81"/>
      <c r="O285" s="81"/>
      <c r="P285" s="91"/>
    </row>
    <row r="286" spans="2:16" x14ac:dyDescent="0.4">
      <c r="B286" s="81"/>
      <c r="C286" s="81"/>
      <c r="D286" s="81"/>
      <c r="E286" s="81"/>
      <c r="F286" s="87"/>
      <c r="G286" s="90"/>
      <c r="H286" s="81"/>
      <c r="I286" s="81"/>
      <c r="J286" s="81"/>
      <c r="K286" s="91"/>
      <c r="L286" s="90"/>
      <c r="M286" s="81"/>
      <c r="N286" s="81"/>
      <c r="O286" s="81"/>
      <c r="P286" s="91"/>
    </row>
    <row r="287" spans="2:16" x14ac:dyDescent="0.4">
      <c r="B287" s="81"/>
      <c r="C287" s="81"/>
      <c r="D287" s="81"/>
      <c r="E287" s="81"/>
      <c r="F287" s="87"/>
      <c r="G287" s="90"/>
      <c r="H287" s="81"/>
      <c r="I287" s="81"/>
      <c r="J287" s="81"/>
      <c r="K287" s="91"/>
      <c r="L287" s="90"/>
      <c r="M287" s="81"/>
      <c r="N287" s="81"/>
      <c r="O287" s="81"/>
      <c r="P287" s="91"/>
    </row>
    <row r="288" spans="2:16" x14ac:dyDescent="0.4">
      <c r="B288" s="81"/>
      <c r="C288" s="81"/>
      <c r="D288" s="81"/>
      <c r="E288" s="81"/>
      <c r="F288" s="87"/>
      <c r="G288" s="90"/>
      <c r="H288" s="81"/>
      <c r="I288" s="81"/>
      <c r="J288" s="81"/>
      <c r="K288" s="91"/>
      <c r="L288" s="90"/>
      <c r="M288" s="81"/>
      <c r="N288" s="81"/>
      <c r="O288" s="81"/>
      <c r="P288" s="91"/>
    </row>
    <row r="289" spans="2:16" x14ac:dyDescent="0.4">
      <c r="B289" s="81"/>
      <c r="C289" s="81"/>
      <c r="D289" s="81"/>
      <c r="E289" s="81"/>
      <c r="F289" s="87"/>
      <c r="G289" s="90"/>
      <c r="H289" s="81"/>
      <c r="I289" s="81"/>
      <c r="J289" s="81"/>
      <c r="K289" s="91"/>
      <c r="L289" s="90"/>
      <c r="M289" s="81"/>
      <c r="N289" s="81"/>
      <c r="O289" s="81"/>
      <c r="P289" s="91"/>
    </row>
    <row r="290" spans="2:16" x14ac:dyDescent="0.4">
      <c r="B290" s="81"/>
      <c r="C290" s="81"/>
      <c r="D290" s="81"/>
      <c r="E290" s="81"/>
      <c r="F290" s="87"/>
      <c r="G290" s="90"/>
      <c r="H290" s="81"/>
      <c r="I290" s="81"/>
      <c r="J290" s="81"/>
      <c r="K290" s="91"/>
      <c r="L290" s="90"/>
      <c r="M290" s="81"/>
      <c r="N290" s="81"/>
      <c r="O290" s="81"/>
      <c r="P290" s="91"/>
    </row>
    <row r="291" spans="2:16" x14ac:dyDescent="0.4">
      <c r="B291" s="81"/>
      <c r="C291" s="81"/>
      <c r="D291" s="81"/>
      <c r="E291" s="81"/>
      <c r="F291" s="87"/>
      <c r="G291" s="90"/>
      <c r="H291" s="81"/>
      <c r="I291" s="81"/>
      <c r="J291" s="81"/>
      <c r="K291" s="91"/>
      <c r="L291" s="90"/>
      <c r="M291" s="81"/>
      <c r="N291" s="81"/>
      <c r="O291" s="81"/>
      <c r="P291" s="91"/>
    </row>
    <row r="292" spans="2:16" x14ac:dyDescent="0.4">
      <c r="B292" s="81"/>
      <c r="C292" s="81"/>
      <c r="D292" s="81"/>
      <c r="E292" s="81"/>
      <c r="F292" s="87"/>
      <c r="G292" s="90"/>
      <c r="H292" s="81"/>
      <c r="I292" s="81"/>
      <c r="J292" s="81"/>
      <c r="K292" s="91"/>
      <c r="L292" s="90"/>
      <c r="M292" s="81"/>
      <c r="N292" s="81"/>
      <c r="O292" s="81"/>
      <c r="P292" s="91"/>
    </row>
    <row r="293" spans="2:16" x14ac:dyDescent="0.4">
      <c r="B293" s="81"/>
      <c r="C293" s="81"/>
      <c r="D293" s="81"/>
      <c r="E293" s="81"/>
      <c r="F293" s="87"/>
      <c r="G293" s="90"/>
      <c r="H293" s="81"/>
      <c r="I293" s="81"/>
      <c r="J293" s="81"/>
      <c r="K293" s="91"/>
      <c r="L293" s="90"/>
      <c r="M293" s="81"/>
      <c r="N293" s="81"/>
      <c r="O293" s="81"/>
      <c r="P293" s="91"/>
    </row>
    <row r="294" spans="2:16" x14ac:dyDescent="0.4">
      <c r="B294" s="81"/>
      <c r="C294" s="81"/>
      <c r="D294" s="81"/>
      <c r="E294" s="81"/>
      <c r="F294" s="87"/>
      <c r="G294" s="90"/>
      <c r="H294" s="81"/>
      <c r="I294" s="81"/>
      <c r="J294" s="81"/>
      <c r="K294" s="91"/>
      <c r="L294" s="90"/>
      <c r="M294" s="81"/>
      <c r="N294" s="81"/>
      <c r="O294" s="81"/>
      <c r="P294" s="91"/>
    </row>
    <row r="295" spans="2:16" x14ac:dyDescent="0.4">
      <c r="B295" s="81"/>
      <c r="C295" s="81"/>
      <c r="D295" s="81"/>
      <c r="E295" s="81"/>
      <c r="F295" s="87"/>
      <c r="G295" s="90"/>
      <c r="H295" s="81"/>
      <c r="I295" s="81"/>
      <c r="J295" s="81"/>
      <c r="K295" s="91"/>
      <c r="L295" s="90"/>
      <c r="M295" s="81"/>
      <c r="N295" s="81"/>
      <c r="O295" s="81"/>
      <c r="P295" s="91"/>
    </row>
    <row r="296" spans="2:16" x14ac:dyDescent="0.4">
      <c r="B296" s="81"/>
      <c r="C296" s="81"/>
      <c r="D296" s="81"/>
      <c r="E296" s="81"/>
      <c r="F296" s="87"/>
      <c r="G296" s="90"/>
      <c r="H296" s="81"/>
      <c r="I296" s="81"/>
      <c r="J296" s="81"/>
      <c r="K296" s="91"/>
      <c r="L296" s="90"/>
      <c r="M296" s="81"/>
      <c r="N296" s="81"/>
      <c r="O296" s="81"/>
      <c r="P296" s="91"/>
    </row>
    <row r="297" spans="2:16" x14ac:dyDescent="0.4">
      <c r="B297" s="81"/>
      <c r="C297" s="81"/>
      <c r="D297" s="81"/>
      <c r="E297" s="81"/>
      <c r="F297" s="87"/>
      <c r="G297" s="90"/>
      <c r="H297" s="81"/>
      <c r="I297" s="81"/>
      <c r="J297" s="81"/>
      <c r="K297" s="91"/>
      <c r="L297" s="90"/>
      <c r="M297" s="81"/>
      <c r="N297" s="81"/>
      <c r="O297" s="81"/>
      <c r="P297" s="91"/>
    </row>
    <row r="298" spans="2:16" x14ac:dyDescent="0.4">
      <c r="B298" s="81"/>
      <c r="C298" s="81"/>
      <c r="D298" s="81"/>
      <c r="E298" s="81"/>
      <c r="F298" s="87"/>
      <c r="G298" s="90"/>
      <c r="H298" s="81"/>
      <c r="I298" s="81"/>
      <c r="J298" s="81"/>
      <c r="K298" s="91"/>
      <c r="L298" s="90"/>
      <c r="M298" s="81"/>
      <c r="N298" s="81"/>
      <c r="O298" s="81"/>
      <c r="P298" s="91"/>
    </row>
    <row r="299" spans="2:16" x14ac:dyDescent="0.4">
      <c r="B299" s="81"/>
      <c r="C299" s="81"/>
      <c r="D299" s="81"/>
      <c r="E299" s="81"/>
      <c r="F299" s="87"/>
      <c r="G299" s="90"/>
      <c r="H299" s="81"/>
      <c r="I299" s="81"/>
      <c r="J299" s="81"/>
      <c r="K299" s="91"/>
      <c r="L299" s="90"/>
      <c r="M299" s="81"/>
      <c r="N299" s="81"/>
      <c r="O299" s="81"/>
      <c r="P299" s="91"/>
    </row>
    <row r="300" spans="2:16" x14ac:dyDescent="0.4">
      <c r="B300" s="81"/>
      <c r="C300" s="81"/>
      <c r="D300" s="81"/>
      <c r="E300" s="81"/>
      <c r="F300" s="87"/>
      <c r="G300" s="90"/>
      <c r="H300" s="81"/>
      <c r="I300" s="81"/>
      <c r="J300" s="81"/>
      <c r="K300" s="91"/>
      <c r="L300" s="90"/>
      <c r="M300" s="81"/>
      <c r="N300" s="81"/>
      <c r="O300" s="81"/>
      <c r="P300" s="91"/>
    </row>
    <row r="301" spans="2:16" x14ac:dyDescent="0.4">
      <c r="B301" s="81"/>
      <c r="C301" s="81"/>
      <c r="D301" s="81"/>
      <c r="E301" s="81"/>
      <c r="F301" s="87"/>
      <c r="G301" s="90"/>
      <c r="H301" s="81"/>
      <c r="I301" s="81"/>
      <c r="J301" s="81"/>
      <c r="K301" s="91"/>
      <c r="L301" s="90"/>
      <c r="M301" s="81"/>
      <c r="N301" s="81"/>
      <c r="O301" s="81"/>
      <c r="P301" s="91"/>
    </row>
    <row r="302" spans="2:16" x14ac:dyDescent="0.4">
      <c r="B302" s="81"/>
      <c r="C302" s="81"/>
      <c r="D302" s="81"/>
      <c r="E302" s="81"/>
      <c r="F302" s="87"/>
      <c r="G302" s="90"/>
      <c r="H302" s="81"/>
      <c r="I302" s="81"/>
      <c r="J302" s="81"/>
      <c r="K302" s="91"/>
      <c r="L302" s="90"/>
      <c r="M302" s="81"/>
      <c r="N302" s="81"/>
      <c r="O302" s="81"/>
      <c r="P302" s="91"/>
    </row>
    <row r="303" spans="2:16" x14ac:dyDescent="0.4">
      <c r="B303" s="81"/>
      <c r="C303" s="81"/>
      <c r="D303" s="81"/>
      <c r="E303" s="81"/>
      <c r="F303" s="87"/>
      <c r="G303" s="90"/>
      <c r="H303" s="81"/>
      <c r="I303" s="81"/>
      <c r="J303" s="81"/>
      <c r="K303" s="91"/>
      <c r="L303" s="90"/>
      <c r="M303" s="81"/>
      <c r="N303" s="81"/>
      <c r="O303" s="81"/>
      <c r="P303" s="91"/>
    </row>
    <row r="304" spans="2:16" x14ac:dyDescent="0.4">
      <c r="B304" s="81"/>
      <c r="C304" s="81"/>
      <c r="D304" s="81"/>
      <c r="E304" s="81"/>
      <c r="F304" s="87"/>
      <c r="G304" s="90"/>
      <c r="H304" s="81"/>
      <c r="I304" s="81"/>
      <c r="J304" s="81"/>
      <c r="K304" s="91"/>
      <c r="L304" s="90"/>
      <c r="M304" s="81"/>
      <c r="N304" s="81"/>
      <c r="O304" s="81"/>
      <c r="P304" s="91"/>
    </row>
    <row r="305" spans="2:16" x14ac:dyDescent="0.4">
      <c r="B305" s="81"/>
      <c r="C305" s="81"/>
      <c r="D305" s="81"/>
      <c r="E305" s="81"/>
      <c r="F305" s="87"/>
      <c r="G305" s="90"/>
      <c r="H305" s="81"/>
      <c r="I305" s="81"/>
      <c r="J305" s="81"/>
      <c r="K305" s="91"/>
      <c r="L305" s="90"/>
      <c r="M305" s="81"/>
      <c r="N305" s="81"/>
      <c r="O305" s="81"/>
      <c r="P305" s="91"/>
    </row>
    <row r="306" spans="2:16" x14ac:dyDescent="0.4">
      <c r="B306" s="81"/>
      <c r="C306" s="81"/>
      <c r="D306" s="81"/>
      <c r="E306" s="81"/>
      <c r="F306" s="87"/>
      <c r="G306" s="90"/>
      <c r="H306" s="81"/>
      <c r="I306" s="81"/>
      <c r="J306" s="81"/>
      <c r="K306" s="91"/>
      <c r="L306" s="90"/>
      <c r="M306" s="81"/>
      <c r="N306" s="81"/>
      <c r="O306" s="81"/>
      <c r="P306" s="91"/>
    </row>
    <row r="307" spans="2:16" x14ac:dyDescent="0.4">
      <c r="B307" s="81"/>
      <c r="C307" s="81"/>
      <c r="D307" s="81"/>
      <c r="E307" s="81"/>
      <c r="F307" s="87"/>
      <c r="G307" s="90"/>
      <c r="H307" s="81"/>
      <c r="I307" s="81"/>
      <c r="J307" s="81"/>
      <c r="K307" s="91"/>
      <c r="L307" s="90"/>
      <c r="M307" s="81"/>
      <c r="N307" s="81"/>
      <c r="O307" s="81"/>
      <c r="P307" s="91"/>
    </row>
    <row r="308" spans="2:16" x14ac:dyDescent="0.4">
      <c r="B308" s="81"/>
      <c r="C308" s="81"/>
      <c r="D308" s="81"/>
      <c r="E308" s="81"/>
      <c r="F308" s="87"/>
      <c r="G308" s="90"/>
      <c r="H308" s="81"/>
      <c r="I308" s="81"/>
      <c r="J308" s="81"/>
      <c r="K308" s="91"/>
      <c r="L308" s="90"/>
      <c r="M308" s="81"/>
      <c r="N308" s="81"/>
      <c r="O308" s="81"/>
      <c r="P308" s="91"/>
    </row>
    <row r="309" spans="2:16" x14ac:dyDescent="0.4">
      <c r="B309" s="81"/>
      <c r="C309" s="81"/>
      <c r="D309" s="81"/>
      <c r="E309" s="81"/>
      <c r="F309" s="87"/>
      <c r="G309" s="90"/>
      <c r="H309" s="81"/>
      <c r="I309" s="81"/>
      <c r="J309" s="81"/>
      <c r="K309" s="91"/>
      <c r="L309" s="90"/>
      <c r="M309" s="81"/>
      <c r="N309" s="81"/>
      <c r="O309" s="81"/>
      <c r="P309" s="91"/>
    </row>
    <row r="310" spans="2:16" x14ac:dyDescent="0.4">
      <c r="B310" s="81"/>
      <c r="C310" s="81"/>
      <c r="D310" s="81"/>
      <c r="E310" s="81"/>
      <c r="F310" s="87"/>
      <c r="G310" s="90"/>
      <c r="H310" s="81"/>
      <c r="I310" s="81"/>
      <c r="J310" s="81"/>
      <c r="K310" s="91"/>
      <c r="L310" s="90"/>
      <c r="M310" s="81"/>
      <c r="N310" s="81"/>
      <c r="O310" s="81"/>
      <c r="P310" s="91"/>
    </row>
    <row r="311" spans="2:16" x14ac:dyDescent="0.4">
      <c r="B311" s="81"/>
      <c r="C311" s="81"/>
      <c r="D311" s="81"/>
      <c r="E311" s="81"/>
      <c r="F311" s="87"/>
      <c r="G311" s="90"/>
      <c r="H311" s="81"/>
      <c r="I311" s="81"/>
      <c r="J311" s="81"/>
      <c r="K311" s="91"/>
      <c r="L311" s="90"/>
      <c r="M311" s="81"/>
      <c r="N311" s="81"/>
      <c r="O311" s="81"/>
      <c r="P311" s="91"/>
    </row>
    <row r="312" spans="2:16" x14ac:dyDescent="0.4">
      <c r="B312" s="81"/>
      <c r="C312" s="81"/>
      <c r="D312" s="81"/>
      <c r="E312" s="81"/>
      <c r="F312" s="87"/>
      <c r="G312" s="90"/>
      <c r="H312" s="81"/>
      <c r="I312" s="81"/>
      <c r="J312" s="81"/>
      <c r="K312" s="91"/>
      <c r="L312" s="90"/>
      <c r="M312" s="81"/>
      <c r="N312" s="81"/>
      <c r="O312" s="81"/>
      <c r="P312" s="91"/>
    </row>
    <row r="313" spans="2:16" x14ac:dyDescent="0.4">
      <c r="B313" s="81"/>
      <c r="C313" s="81"/>
      <c r="D313" s="81"/>
      <c r="E313" s="81"/>
      <c r="F313" s="87"/>
      <c r="G313" s="90"/>
      <c r="H313" s="81"/>
      <c r="I313" s="81"/>
      <c r="J313" s="81"/>
      <c r="K313" s="91"/>
      <c r="L313" s="90"/>
      <c r="M313" s="81"/>
      <c r="N313" s="81"/>
      <c r="O313" s="81"/>
      <c r="P313" s="91"/>
    </row>
    <row r="314" spans="2:16" x14ac:dyDescent="0.4">
      <c r="B314" s="81"/>
      <c r="C314" s="81"/>
      <c r="D314" s="81"/>
      <c r="E314" s="81"/>
      <c r="F314" s="87"/>
      <c r="G314" s="90"/>
      <c r="H314" s="81"/>
      <c r="I314" s="81"/>
      <c r="J314" s="81"/>
      <c r="K314" s="91"/>
      <c r="L314" s="90"/>
      <c r="M314" s="81"/>
      <c r="N314" s="81"/>
      <c r="O314" s="81"/>
      <c r="P314" s="91"/>
    </row>
    <row r="315" spans="2:16" x14ac:dyDescent="0.4">
      <c r="B315" s="81"/>
      <c r="C315" s="81"/>
      <c r="D315" s="81"/>
      <c r="E315" s="81"/>
      <c r="F315" s="87"/>
      <c r="G315" s="90"/>
      <c r="H315" s="81"/>
      <c r="I315" s="81"/>
      <c r="J315" s="81"/>
      <c r="K315" s="91"/>
      <c r="L315" s="90"/>
      <c r="M315" s="81"/>
      <c r="N315" s="81"/>
      <c r="O315" s="81"/>
      <c r="P315" s="91"/>
    </row>
    <row r="316" spans="2:16" x14ac:dyDescent="0.4">
      <c r="B316" s="81"/>
      <c r="C316" s="81"/>
      <c r="D316" s="81"/>
      <c r="E316" s="81"/>
      <c r="F316" s="87"/>
      <c r="G316" s="90"/>
      <c r="H316" s="81"/>
      <c r="I316" s="81"/>
      <c r="J316" s="81"/>
      <c r="K316" s="91"/>
      <c r="L316" s="90"/>
      <c r="M316" s="81"/>
      <c r="N316" s="81"/>
      <c r="O316" s="81"/>
      <c r="P316" s="91"/>
    </row>
    <row r="317" spans="2:16" x14ac:dyDescent="0.4">
      <c r="B317" s="81"/>
      <c r="C317" s="81"/>
      <c r="D317" s="81"/>
      <c r="E317" s="81"/>
      <c r="F317" s="87"/>
      <c r="G317" s="90"/>
      <c r="H317" s="81"/>
      <c r="I317" s="81"/>
      <c r="J317" s="81"/>
      <c r="K317" s="91"/>
      <c r="L317" s="90"/>
      <c r="M317" s="81"/>
      <c r="N317" s="81"/>
      <c r="O317" s="81"/>
      <c r="P317" s="91"/>
    </row>
    <row r="318" spans="2:16" x14ac:dyDescent="0.4">
      <c r="B318" s="81"/>
      <c r="C318" s="81"/>
      <c r="D318" s="81"/>
      <c r="E318" s="81"/>
      <c r="F318" s="87"/>
      <c r="G318" s="90"/>
      <c r="H318" s="81"/>
      <c r="I318" s="81"/>
      <c r="J318" s="81"/>
      <c r="K318" s="91"/>
      <c r="L318" s="90"/>
      <c r="M318" s="81"/>
      <c r="N318" s="81"/>
      <c r="O318" s="81"/>
      <c r="P318" s="91"/>
    </row>
    <row r="319" spans="2:16" x14ac:dyDescent="0.4">
      <c r="B319" s="81"/>
      <c r="C319" s="81"/>
      <c r="D319" s="81"/>
      <c r="E319" s="81"/>
      <c r="F319" s="87"/>
      <c r="G319" s="90"/>
      <c r="H319" s="81"/>
      <c r="I319" s="81"/>
      <c r="J319" s="81"/>
      <c r="K319" s="91"/>
      <c r="L319" s="90"/>
      <c r="M319" s="81"/>
      <c r="N319" s="81"/>
      <c r="O319" s="81"/>
      <c r="P319" s="91"/>
    </row>
    <row r="320" spans="2:16" x14ac:dyDescent="0.4">
      <c r="B320" s="81"/>
      <c r="C320" s="81"/>
      <c r="D320" s="81"/>
      <c r="E320" s="81"/>
      <c r="F320" s="87"/>
      <c r="G320" s="90"/>
      <c r="H320" s="81"/>
      <c r="I320" s="81"/>
      <c r="J320" s="81"/>
      <c r="K320" s="91"/>
      <c r="L320" s="90"/>
      <c r="M320" s="81"/>
      <c r="N320" s="81"/>
      <c r="O320" s="81"/>
      <c r="P320" s="91"/>
    </row>
    <row r="321" spans="2:16" x14ac:dyDescent="0.4">
      <c r="B321" s="81"/>
      <c r="C321" s="81"/>
      <c r="D321" s="81"/>
      <c r="E321" s="81"/>
      <c r="F321" s="87"/>
      <c r="G321" s="90"/>
      <c r="H321" s="81"/>
      <c r="I321" s="81"/>
      <c r="J321" s="81"/>
      <c r="K321" s="91"/>
      <c r="L321" s="90"/>
      <c r="M321" s="81"/>
      <c r="N321" s="81"/>
      <c r="O321" s="81"/>
      <c r="P321" s="91"/>
    </row>
    <row r="322" spans="2:16" x14ac:dyDescent="0.4">
      <c r="B322" s="81"/>
      <c r="C322" s="81"/>
      <c r="D322" s="81"/>
      <c r="E322" s="81"/>
      <c r="F322" s="87"/>
      <c r="G322" s="90"/>
      <c r="H322" s="81"/>
      <c r="I322" s="81"/>
      <c r="J322" s="81"/>
      <c r="K322" s="91"/>
      <c r="L322" s="90"/>
      <c r="M322" s="81"/>
      <c r="N322" s="81"/>
      <c r="O322" s="81"/>
      <c r="P322" s="91"/>
    </row>
    <row r="323" spans="2:16" x14ac:dyDescent="0.4">
      <c r="B323" s="81"/>
      <c r="C323" s="81"/>
      <c r="D323" s="81"/>
      <c r="E323" s="81"/>
      <c r="F323" s="87"/>
      <c r="G323" s="90"/>
      <c r="H323" s="81"/>
      <c r="I323" s="81"/>
      <c r="J323" s="81"/>
      <c r="K323" s="91"/>
      <c r="L323" s="90"/>
      <c r="M323" s="81"/>
      <c r="N323" s="81"/>
      <c r="O323" s="81"/>
      <c r="P323" s="91"/>
    </row>
    <row r="324" spans="2:16" x14ac:dyDescent="0.4">
      <c r="B324" s="81"/>
      <c r="C324" s="81"/>
      <c r="D324" s="81"/>
      <c r="E324" s="81"/>
      <c r="F324" s="87"/>
      <c r="G324" s="90"/>
      <c r="H324" s="81"/>
      <c r="I324" s="81"/>
      <c r="J324" s="81"/>
      <c r="K324" s="91"/>
      <c r="L324" s="90"/>
      <c r="M324" s="81"/>
      <c r="N324" s="81"/>
      <c r="O324" s="81"/>
      <c r="P324" s="91"/>
    </row>
    <row r="325" spans="2:16" x14ac:dyDescent="0.4">
      <c r="B325" s="81"/>
      <c r="C325" s="81"/>
      <c r="D325" s="81"/>
      <c r="E325" s="81"/>
      <c r="F325" s="87"/>
      <c r="G325" s="90"/>
      <c r="H325" s="81"/>
      <c r="I325" s="81"/>
      <c r="J325" s="81"/>
      <c r="K325" s="91"/>
      <c r="L325" s="90"/>
      <c r="M325" s="81"/>
      <c r="N325" s="81"/>
      <c r="O325" s="81"/>
      <c r="P325" s="91"/>
    </row>
    <row r="326" spans="2:16" x14ac:dyDescent="0.4">
      <c r="B326" s="81"/>
      <c r="C326" s="81"/>
      <c r="D326" s="81"/>
      <c r="E326" s="81"/>
      <c r="F326" s="87"/>
      <c r="G326" s="90"/>
      <c r="H326" s="81"/>
      <c r="I326" s="81"/>
      <c r="J326" s="81"/>
      <c r="K326" s="91"/>
      <c r="L326" s="90"/>
      <c r="M326" s="81"/>
      <c r="N326" s="81"/>
      <c r="O326" s="81"/>
      <c r="P326" s="91"/>
    </row>
    <row r="327" spans="2:16" x14ac:dyDescent="0.4">
      <c r="B327" s="81"/>
      <c r="C327" s="81"/>
      <c r="D327" s="81"/>
      <c r="E327" s="81"/>
      <c r="F327" s="87"/>
      <c r="G327" s="90"/>
      <c r="H327" s="81"/>
      <c r="I327" s="81"/>
      <c r="J327" s="81"/>
      <c r="K327" s="91"/>
      <c r="L327" s="90"/>
      <c r="M327" s="81"/>
      <c r="N327" s="81"/>
      <c r="O327" s="81"/>
      <c r="P327" s="91"/>
    </row>
    <row r="328" spans="2:16" x14ac:dyDescent="0.4">
      <c r="B328" s="81"/>
      <c r="C328" s="81"/>
      <c r="D328" s="81"/>
      <c r="E328" s="81"/>
      <c r="F328" s="87"/>
      <c r="G328" s="90"/>
      <c r="H328" s="81"/>
      <c r="I328" s="81"/>
      <c r="J328" s="81"/>
      <c r="K328" s="91"/>
      <c r="L328" s="90"/>
      <c r="M328" s="81"/>
      <c r="N328" s="81"/>
      <c r="O328" s="81"/>
      <c r="P328" s="91"/>
    </row>
    <row r="329" spans="2:16" x14ac:dyDescent="0.4">
      <c r="B329" s="81"/>
      <c r="C329" s="81"/>
      <c r="D329" s="81"/>
      <c r="E329" s="81"/>
      <c r="F329" s="87"/>
      <c r="G329" s="90"/>
      <c r="H329" s="81"/>
      <c r="I329" s="81"/>
      <c r="J329" s="81"/>
      <c r="K329" s="91"/>
      <c r="L329" s="90"/>
      <c r="M329" s="81"/>
      <c r="N329" s="81"/>
      <c r="O329" s="81"/>
      <c r="P329" s="91"/>
    </row>
    <row r="330" spans="2:16" x14ac:dyDescent="0.4">
      <c r="B330" s="81"/>
      <c r="C330" s="81"/>
      <c r="D330" s="81"/>
      <c r="E330" s="81"/>
      <c r="F330" s="87"/>
      <c r="G330" s="90"/>
      <c r="H330" s="81"/>
      <c r="I330" s="81"/>
      <c r="J330" s="81"/>
      <c r="K330" s="91"/>
      <c r="L330" s="90"/>
      <c r="M330" s="81"/>
      <c r="N330" s="81"/>
      <c r="O330" s="81"/>
      <c r="P330" s="91"/>
    </row>
    <row r="331" spans="2:16" x14ac:dyDescent="0.4">
      <c r="B331" s="81"/>
      <c r="C331" s="81"/>
      <c r="D331" s="81"/>
      <c r="E331" s="81"/>
      <c r="F331" s="87"/>
      <c r="G331" s="90"/>
      <c r="H331" s="81"/>
      <c r="I331" s="81"/>
      <c r="J331" s="81"/>
      <c r="K331" s="91"/>
      <c r="L331" s="90"/>
      <c r="M331" s="81"/>
      <c r="N331" s="81"/>
      <c r="O331" s="81"/>
      <c r="P331" s="91"/>
    </row>
    <row r="332" spans="2:16" x14ac:dyDescent="0.4">
      <c r="B332" s="81"/>
      <c r="C332" s="81"/>
      <c r="D332" s="81"/>
      <c r="E332" s="81"/>
      <c r="F332" s="87"/>
      <c r="G332" s="90"/>
      <c r="H332" s="81"/>
      <c r="I332" s="81"/>
      <c r="J332" s="81"/>
      <c r="K332" s="91"/>
      <c r="L332" s="90"/>
      <c r="M332" s="81"/>
      <c r="N332" s="81"/>
      <c r="O332" s="81"/>
      <c r="P332" s="91"/>
    </row>
    <row r="333" spans="2:16" x14ac:dyDescent="0.4">
      <c r="B333" s="81"/>
      <c r="C333" s="81"/>
      <c r="D333" s="81"/>
      <c r="E333" s="81"/>
      <c r="F333" s="87"/>
      <c r="G333" s="90"/>
      <c r="H333" s="81"/>
      <c r="I333" s="81"/>
      <c r="J333" s="81"/>
      <c r="K333" s="91"/>
      <c r="L333" s="90"/>
      <c r="M333" s="81"/>
      <c r="N333" s="81"/>
      <c r="O333" s="81"/>
      <c r="P333" s="91"/>
    </row>
    <row r="334" spans="2:16" x14ac:dyDescent="0.4">
      <c r="B334" s="81"/>
      <c r="C334" s="81"/>
      <c r="D334" s="81"/>
      <c r="E334" s="81"/>
      <c r="F334" s="87"/>
      <c r="G334" s="90"/>
      <c r="H334" s="81"/>
      <c r="I334" s="81"/>
      <c r="J334" s="81"/>
      <c r="K334" s="91"/>
      <c r="L334" s="90"/>
      <c r="M334" s="81"/>
      <c r="N334" s="81"/>
      <c r="O334" s="81"/>
      <c r="P334" s="91"/>
    </row>
    <row r="335" spans="2:16" x14ac:dyDescent="0.4">
      <c r="B335" s="81"/>
      <c r="C335" s="81"/>
      <c r="D335" s="81"/>
      <c r="E335" s="81"/>
      <c r="F335" s="87"/>
      <c r="G335" s="90"/>
      <c r="H335" s="81"/>
      <c r="I335" s="81"/>
      <c r="J335" s="81"/>
      <c r="K335" s="91"/>
      <c r="L335" s="90"/>
      <c r="M335" s="81"/>
      <c r="N335" s="81"/>
      <c r="O335" s="81"/>
      <c r="P335" s="91"/>
    </row>
    <row r="336" spans="2:16" x14ac:dyDescent="0.4">
      <c r="B336" s="81"/>
      <c r="C336" s="81"/>
      <c r="D336" s="81"/>
      <c r="E336" s="81"/>
      <c r="F336" s="87"/>
      <c r="G336" s="90"/>
      <c r="H336" s="81"/>
      <c r="I336" s="81"/>
      <c r="J336" s="81"/>
      <c r="K336" s="91"/>
      <c r="L336" s="90"/>
      <c r="M336" s="81"/>
      <c r="N336" s="81"/>
      <c r="O336" s="81"/>
      <c r="P336" s="91"/>
    </row>
    <row r="337" spans="2:16" x14ac:dyDescent="0.4">
      <c r="B337" s="81"/>
      <c r="C337" s="81"/>
      <c r="D337" s="81"/>
      <c r="E337" s="81"/>
      <c r="F337" s="87"/>
      <c r="G337" s="90"/>
      <c r="H337" s="81"/>
      <c r="I337" s="81"/>
      <c r="J337" s="81"/>
      <c r="K337" s="91"/>
      <c r="L337" s="90"/>
      <c r="M337" s="81"/>
      <c r="N337" s="81"/>
      <c r="O337" s="81"/>
      <c r="P337" s="91"/>
    </row>
    <row r="338" spans="2:16" x14ac:dyDescent="0.4">
      <c r="B338" s="81"/>
      <c r="C338" s="81"/>
      <c r="D338" s="81"/>
      <c r="E338" s="81"/>
      <c r="F338" s="87"/>
      <c r="G338" s="90"/>
      <c r="H338" s="81"/>
      <c r="I338" s="81"/>
      <c r="J338" s="81"/>
      <c r="K338" s="91"/>
      <c r="L338" s="90"/>
      <c r="M338" s="81"/>
      <c r="N338" s="81"/>
      <c r="O338" s="81"/>
      <c r="P338" s="91"/>
    </row>
    <row r="339" spans="2:16" x14ac:dyDescent="0.4">
      <c r="B339" s="81"/>
      <c r="C339" s="81"/>
      <c r="D339" s="81"/>
      <c r="E339" s="81"/>
      <c r="F339" s="87"/>
      <c r="G339" s="90"/>
      <c r="H339" s="81"/>
      <c r="I339" s="81"/>
      <c r="J339" s="81"/>
      <c r="K339" s="91"/>
      <c r="L339" s="90"/>
      <c r="M339" s="81"/>
      <c r="N339" s="81"/>
      <c r="O339" s="81"/>
      <c r="P339" s="91"/>
    </row>
    <row r="340" spans="2:16" x14ac:dyDescent="0.4">
      <c r="B340" s="81"/>
      <c r="C340" s="81"/>
      <c r="D340" s="81"/>
      <c r="E340" s="81"/>
      <c r="F340" s="87"/>
      <c r="G340" s="90"/>
      <c r="H340" s="81"/>
      <c r="I340" s="81"/>
      <c r="J340" s="81"/>
      <c r="K340" s="91"/>
      <c r="L340" s="90"/>
      <c r="M340" s="81"/>
      <c r="N340" s="81"/>
      <c r="O340" s="81"/>
      <c r="P340" s="91"/>
    </row>
    <row r="341" spans="2:16" x14ac:dyDescent="0.4">
      <c r="B341" s="81"/>
      <c r="C341" s="81"/>
      <c r="D341" s="81"/>
      <c r="E341" s="81"/>
      <c r="F341" s="87"/>
      <c r="G341" s="90"/>
      <c r="H341" s="81"/>
      <c r="I341" s="81"/>
      <c r="J341" s="81"/>
      <c r="K341" s="91"/>
      <c r="L341" s="90"/>
      <c r="M341" s="81"/>
      <c r="N341" s="81"/>
      <c r="O341" s="81"/>
      <c r="P341" s="91"/>
    </row>
    <row r="342" spans="2:16" x14ac:dyDescent="0.4">
      <c r="B342" s="81"/>
      <c r="C342" s="81"/>
      <c r="D342" s="81"/>
      <c r="E342" s="81"/>
      <c r="F342" s="87"/>
      <c r="G342" s="90"/>
      <c r="H342" s="81"/>
      <c r="I342" s="81"/>
      <c r="J342" s="81"/>
      <c r="K342" s="91"/>
      <c r="L342" s="90"/>
      <c r="M342" s="81"/>
      <c r="N342" s="81"/>
      <c r="O342" s="81"/>
      <c r="P342" s="91"/>
    </row>
    <row r="343" spans="2:16" x14ac:dyDescent="0.4">
      <c r="B343" s="81"/>
      <c r="C343" s="81"/>
      <c r="D343" s="81"/>
      <c r="E343" s="81"/>
      <c r="F343" s="87"/>
      <c r="G343" s="90"/>
      <c r="H343" s="81"/>
      <c r="I343" s="81"/>
      <c r="J343" s="81"/>
      <c r="K343" s="91"/>
      <c r="L343" s="90"/>
      <c r="M343" s="81"/>
      <c r="N343" s="81"/>
      <c r="O343" s="81"/>
      <c r="P343" s="91"/>
    </row>
    <row r="344" spans="2:16" x14ac:dyDescent="0.4">
      <c r="B344" s="81"/>
      <c r="C344" s="81"/>
      <c r="D344" s="81"/>
      <c r="E344" s="81"/>
      <c r="F344" s="87"/>
      <c r="G344" s="90"/>
      <c r="H344" s="81"/>
      <c r="I344" s="81"/>
      <c r="J344" s="81"/>
      <c r="K344" s="91"/>
      <c r="L344" s="90"/>
      <c r="M344" s="81"/>
      <c r="N344" s="81"/>
      <c r="O344" s="81"/>
      <c r="P344" s="91"/>
    </row>
    <row r="345" spans="2:16" x14ac:dyDescent="0.4">
      <c r="B345" s="81"/>
      <c r="C345" s="81"/>
      <c r="D345" s="81"/>
      <c r="E345" s="81"/>
      <c r="F345" s="87"/>
      <c r="G345" s="90"/>
      <c r="H345" s="81"/>
      <c r="I345" s="81"/>
      <c r="J345" s="81"/>
      <c r="K345" s="91"/>
      <c r="L345" s="90"/>
      <c r="M345" s="81"/>
      <c r="N345" s="81"/>
      <c r="O345" s="81"/>
      <c r="P345" s="91"/>
    </row>
    <row r="346" spans="2:16" ht="15" thickBot="1" x14ac:dyDescent="0.45">
      <c r="B346" s="81"/>
      <c r="C346" s="81"/>
      <c r="D346" s="81"/>
      <c r="E346" s="81"/>
      <c r="F346" s="87"/>
      <c r="G346" s="92"/>
      <c r="H346" s="93"/>
      <c r="I346" s="93"/>
      <c r="J346" s="93"/>
      <c r="K346" s="94"/>
      <c r="L346" s="92"/>
      <c r="M346" s="81"/>
      <c r="N346" s="81"/>
      <c r="O346" s="93"/>
      <c r="P346" s="94"/>
    </row>
  </sheetData>
  <mergeCells count="12">
    <mergeCell ref="B4:F4"/>
    <mergeCell ref="G4:L4"/>
    <mergeCell ref="B1:X1"/>
    <mergeCell ref="B2:F2"/>
    <mergeCell ref="G2:L2"/>
    <mergeCell ref="B3:F3"/>
    <mergeCell ref="G3:L3"/>
    <mergeCell ref="G6:K6"/>
    <mergeCell ref="L6:P6"/>
    <mergeCell ref="B6:F6"/>
    <mergeCell ref="B5:F5"/>
    <mergeCell ref="G5:L5"/>
  </mergeCells>
  <conditionalFormatting sqref="H8:K8">
    <cfRule type="containsText" dxfId="7" priority="7" operator="containsText" text="Negative">
      <formula>NOT(ISERROR(SEARCH("Negative",H8)))</formula>
    </cfRule>
    <cfRule type="containsText" dxfId="6" priority="8" operator="containsText" text="Positive">
      <formula>NOT(ISERROR(SEARCH("Positive",H8)))</formula>
    </cfRule>
  </conditionalFormatting>
  <conditionalFormatting sqref="H9:K653">
    <cfRule type="containsText" dxfId="5" priority="5" operator="containsText" text="Negative">
      <formula>NOT(ISERROR(SEARCH("Negative",H9)))</formula>
    </cfRule>
    <cfRule type="containsText" dxfId="4" priority="6" operator="containsText" text="Positive">
      <formula>NOT(ISERROR(SEARCH("Positive",H9)))</formula>
    </cfRule>
  </conditionalFormatting>
  <conditionalFormatting sqref="N8:N346">
    <cfRule type="containsText" dxfId="3" priority="3" operator="containsText" text="Negative">
      <formula>NOT(ISERROR(SEARCH("Negative",N8)))</formula>
    </cfRule>
    <cfRule type="containsText" dxfId="2" priority="4" operator="containsText" text="Positive">
      <formula>NOT(ISERROR(SEARCH("Positive",N8)))</formula>
    </cfRule>
  </conditionalFormatting>
  <conditionalFormatting sqref="M8:M346">
    <cfRule type="containsText" dxfId="1" priority="1" operator="containsText" text="Negative">
      <formula>NOT(ISERROR(SEARCH("Negative",M8)))</formula>
    </cfRule>
    <cfRule type="containsText" dxfId="0" priority="2" operator="containsText" text="Positive">
      <formula>NOT(ISERROR(SEARCH("Positive",M8)))</formula>
    </cfRule>
  </conditionalFormatting>
  <dataValidations count="1">
    <dataValidation type="date" operator="greaterThan" allowBlank="1" showInputMessage="1" showErrorMessage="1" sqref="M5:Q5" xr:uid="{0126ACE5-1F5D-4ABA-B5EC-28803C9CE5E8}">
      <formula1>44166</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2DCED7A2-440E-46FD-942F-E8BA9C3BBA07}">
          <x14:formula1>
            <xm:f>Data!$H$4:$H$6</xm:f>
          </x14:formula1>
          <xm:sqref>H8:H643 I500:K643 M8:M346</xm:sqref>
        </x14:dataValidation>
        <x14:dataValidation type="list" allowBlank="1" showInputMessage="1" showErrorMessage="1" xr:uid="{1ADA4050-8EC0-4AF2-A4D5-4FAAFEF02297}">
          <x14:formula1>
            <xm:f>Data!$A$9:$A$11</xm:f>
          </x14:formula1>
          <xm:sqref>N8:N346 I8:I499 K8:K499 J347:J499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2185F-8EAB-4427-9A65-9D3882FEA424}">
  <dimension ref="A2:H14"/>
  <sheetViews>
    <sheetView workbookViewId="0">
      <selection activeCell="C15" sqref="C15"/>
    </sheetView>
  </sheetViews>
  <sheetFormatPr defaultRowHeight="14.6" x14ac:dyDescent="0.4"/>
  <cols>
    <col min="1" max="1" width="19.53515625" bestFit="1" customWidth="1"/>
    <col min="2" max="2" width="18.3046875" bestFit="1" customWidth="1"/>
    <col min="3" max="3" width="29.3046875" bestFit="1" customWidth="1"/>
    <col min="4" max="4" width="75.69140625" customWidth="1"/>
    <col min="6" max="6" width="10.3828125" bestFit="1" customWidth="1"/>
    <col min="8" max="8" width="11.84375" bestFit="1" customWidth="1"/>
  </cols>
  <sheetData>
    <row r="2" spans="1:8" x14ac:dyDescent="0.4">
      <c r="A2" t="s">
        <v>23</v>
      </c>
      <c r="B2" t="s">
        <v>35</v>
      </c>
      <c r="C2" t="s">
        <v>39</v>
      </c>
      <c r="D2" t="s">
        <v>45</v>
      </c>
    </row>
    <row r="3" spans="1:8" x14ac:dyDescent="0.4">
      <c r="A3" t="s">
        <v>24</v>
      </c>
      <c r="B3" t="s">
        <v>36</v>
      </c>
      <c r="C3" t="s">
        <v>38</v>
      </c>
      <c r="D3" t="s">
        <v>46</v>
      </c>
      <c r="F3" s="29">
        <f ca="1">TODAY()</f>
        <v>44557</v>
      </c>
      <c r="H3" t="s">
        <v>55</v>
      </c>
    </row>
    <row r="4" spans="1:8" x14ac:dyDescent="0.4">
      <c r="A4" t="s">
        <v>26</v>
      </c>
      <c r="B4" t="s">
        <v>37</v>
      </c>
      <c r="C4" t="s">
        <v>40</v>
      </c>
      <c r="D4" t="s">
        <v>47</v>
      </c>
      <c r="H4" t="s">
        <v>54</v>
      </c>
    </row>
    <row r="5" spans="1:8" x14ac:dyDescent="0.4">
      <c r="A5" t="s">
        <v>25</v>
      </c>
      <c r="C5" t="s">
        <v>41</v>
      </c>
      <c r="D5" t="s">
        <v>48</v>
      </c>
      <c r="H5" t="s">
        <v>56</v>
      </c>
    </row>
    <row r="6" spans="1:8" x14ac:dyDescent="0.4">
      <c r="D6" t="s">
        <v>106</v>
      </c>
      <c r="H6" t="s">
        <v>57</v>
      </c>
    </row>
    <row r="7" spans="1:8" ht="43.75" x14ac:dyDescent="0.4">
      <c r="D7" s="54" t="s">
        <v>107</v>
      </c>
    </row>
    <row r="8" spans="1:8" x14ac:dyDescent="0.4">
      <c r="A8" t="s">
        <v>63</v>
      </c>
      <c r="D8" t="s">
        <v>49</v>
      </c>
    </row>
    <row r="9" spans="1:8" x14ac:dyDescent="0.4">
      <c r="A9" t="s">
        <v>110</v>
      </c>
      <c r="D9" t="s">
        <v>59</v>
      </c>
    </row>
    <row r="10" spans="1:8" x14ac:dyDescent="0.4">
      <c r="A10" t="s">
        <v>111</v>
      </c>
      <c r="D10" t="s">
        <v>60</v>
      </c>
    </row>
    <row r="11" spans="1:8" x14ac:dyDescent="0.4">
      <c r="A11" t="s">
        <v>64</v>
      </c>
    </row>
    <row r="12" spans="1:8" x14ac:dyDescent="0.4">
      <c r="D12" t="s">
        <v>61</v>
      </c>
    </row>
    <row r="13" spans="1:8" x14ac:dyDescent="0.4">
      <c r="D13" t="s">
        <v>62</v>
      </c>
    </row>
    <row r="14" spans="1:8" ht="43.75" x14ac:dyDescent="0.4">
      <c r="D14" s="54"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Tracker</vt:lpstr>
      <vt:lpstr>Summary</vt:lpstr>
      <vt:lpstr>Testing</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McCarthy</dc:creator>
  <cp:lastModifiedBy>David Yount</cp:lastModifiedBy>
  <dcterms:created xsi:type="dcterms:W3CDTF">2021-12-21T14:22:51Z</dcterms:created>
  <dcterms:modified xsi:type="dcterms:W3CDTF">2021-12-27T20:25:55Z</dcterms:modified>
</cp:coreProperties>
</file>